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99F75169-FD5D-4867-A141-6483F28BE96B}" xr6:coauthVersionLast="47" xr6:coauthVersionMax="47" xr10:uidLastSave="{00000000-0000-0000-0000-000000000000}"/>
  <bookViews>
    <workbookView xWindow="16830" yWindow="10720" windowWidth="2370" windowHeight="560" xr2:uid="{7291B499-DD8C-4F12-BA28-9EE7F24AB421}"/>
  </bookViews>
  <sheets>
    <sheet name="JBMMF" sheetId="6" r:id="rId1"/>
  </sheets>
  <definedNames>
    <definedName name="_xlnm.Print_Area" localSheetId="0">JBMMF!$B$1:$I$120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6" l="1"/>
  <c r="F50" i="6"/>
  <c r="G47" i="6"/>
  <c r="F47" i="6"/>
  <c r="G43" i="6"/>
  <c r="F43" i="6"/>
  <c r="G40" i="6"/>
  <c r="F40" i="6"/>
  <c r="G31" i="6"/>
  <c r="F31" i="6"/>
  <c r="G54" i="6" l="1"/>
  <c r="F54" i="6"/>
  <c r="F44" i="6"/>
  <c r="G44" i="6"/>
</calcChain>
</file>

<file path=xl/sharedStrings.xml><?xml version="1.0" encoding="utf-8"?>
<sst xmlns="http://schemas.openxmlformats.org/spreadsheetml/2006/main" count="145" uniqueCount="112">
  <si>
    <t>Quantity</t>
  </si>
  <si>
    <t>Market/Fair Value
 (Rs. in Lakhs)</t>
  </si>
  <si>
    <t>% to Net
 Assets</t>
  </si>
  <si>
    <t xml:space="preserve">Yield to Maturity </t>
  </si>
  <si>
    <t xml:space="preserve">Name of the Instrument </t>
  </si>
  <si>
    <t>ISIN</t>
  </si>
  <si>
    <t>Fortnightly Portfolio Statement as on August 15, 2026</t>
  </si>
  <si>
    <t>JioBlackRock Money Market Fund</t>
  </si>
  <si>
    <t>Sub Total</t>
  </si>
  <si>
    <t>Total</t>
  </si>
  <si>
    <t>Money Market Instruments</t>
  </si>
  <si>
    <t>Treasury Bill</t>
  </si>
  <si>
    <t>TREPS</t>
  </si>
  <si>
    <t>Grand Total</t>
  </si>
  <si>
    <t>Net Receivables / (Payables)</t>
  </si>
  <si>
    <t>Notes</t>
  </si>
  <si>
    <t>Yield to Call ^</t>
  </si>
  <si>
    <t>Certificate of Deposit</t>
  </si>
  <si>
    <t>HDFC Bank Ltd (05-Mar-2027) **</t>
  </si>
  <si>
    <t>INE040A16IU7</t>
  </si>
  <si>
    <t>CRISIL A1+</t>
  </si>
  <si>
    <t>Canara Bank (12-Mar-2027)</t>
  </si>
  <si>
    <t>INE476A16H92</t>
  </si>
  <si>
    <t>ICRA A1+</t>
  </si>
  <si>
    <t>National Bank For Agriculture &amp; Rural Development (17-Mar-2027) **</t>
  </si>
  <si>
    <t>INE261F16AP5</t>
  </si>
  <si>
    <t>Bank of Baroda (05-Mar-2027) **</t>
  </si>
  <si>
    <t>INE028A16LR2</t>
  </si>
  <si>
    <t>Export-Import Bank Of India (01-Mar-2027) **</t>
  </si>
  <si>
    <t>INE514E16CP6</t>
  </si>
  <si>
    <t>Union Bank of India (15-Mar-2027) **</t>
  </si>
  <si>
    <t>INE692A16LP9</t>
  </si>
  <si>
    <t>Union Bank of India (16-Mar-2027) **</t>
  </si>
  <si>
    <t>INE692A16LS3</t>
  </si>
  <si>
    <t>Union Bank of India (15-Jun-2027) **</t>
  </si>
  <si>
    <t>INE692A16MQ5</t>
  </si>
  <si>
    <t>Small Industries Development Bank of India (11-Jun-2027) **</t>
  </si>
  <si>
    <t>INE556F16CE8</t>
  </si>
  <si>
    <t>National Bank For Agriculture &amp; Rural Development (02-Mar-2027) **</t>
  </si>
  <si>
    <t>INE261F16AM2</t>
  </si>
  <si>
    <t>Small Industries Development Bank of India (11-Aug-2027) **</t>
  </si>
  <si>
    <t>INE556F16CF5</t>
  </si>
  <si>
    <t>Small Industries Development Bank of India (26-Feb-2027) **</t>
  </si>
  <si>
    <t>INE556F16CC2</t>
  </si>
  <si>
    <t>CARE A1+</t>
  </si>
  <si>
    <t>Bank of Baroda (08-Mar-2027) **</t>
  </si>
  <si>
    <t>INE028A16LS0</t>
  </si>
  <si>
    <t>HDFC Bank Ltd (12-Mar-2027)</t>
  </si>
  <si>
    <t>INE040A16IZ6</t>
  </si>
  <si>
    <t>Punjab National Bank (09-Mar-2027) **</t>
  </si>
  <si>
    <t>INE160A16UQ6</t>
  </si>
  <si>
    <t>Union Bank of India (12-Mar-2027)</t>
  </si>
  <si>
    <t>INE692A16LU9</t>
  </si>
  <si>
    <t>National Bank For Agriculture &amp; Rural Development (04-Feb-2027) **</t>
  </si>
  <si>
    <t>INE261F16AJ8</t>
  </si>
  <si>
    <t>Canara Bank (02-Mar-2027) **</t>
  </si>
  <si>
    <t>INE476A16H35</t>
  </si>
  <si>
    <t>ICICI Bank Ltd (08-Mar-2027)</t>
  </si>
  <si>
    <t>INE090AD6295</t>
  </si>
  <si>
    <t>Kotak Mahindra Bank Ltd (09-Mar-2027) **</t>
  </si>
  <si>
    <t>INE237AD6174</t>
  </si>
  <si>
    <t>HDFC Bank Ltd (09-Mar-2027) **</t>
  </si>
  <si>
    <t>INE040A16IT9</t>
  </si>
  <si>
    <t>Canara Bank (11-Mar-2027) **</t>
  </si>
  <si>
    <t>INE476A16H84</t>
  </si>
  <si>
    <t>Punjab National Bank (12-Mar-2027) **</t>
  </si>
  <si>
    <t>INE160A16UV6</t>
  </si>
  <si>
    <t>Canara Bank (25-Mar-2027) **</t>
  </si>
  <si>
    <t>INE476A16I26</t>
  </si>
  <si>
    <t>Commercial Paper</t>
  </si>
  <si>
    <t>ICICI Home Finance Co Ltd (24-Jun-2027) **</t>
  </si>
  <si>
    <t>INE071G14IA6</t>
  </si>
  <si>
    <t>ICICI Securities Ltd (14-Jun-2027) **</t>
  </si>
  <si>
    <t>INE763G14L45</t>
  </si>
  <si>
    <t>Cholamandalam Investment and Finance Co Ltd (10-Mar-2027) **</t>
  </si>
  <si>
    <t>INE121A14YN2</t>
  </si>
  <si>
    <t>L&amp;T Finance Ltd (10-Jun-2027) **</t>
  </si>
  <si>
    <t>INE498L14GA5</t>
  </si>
  <si>
    <t>Kotak Mahindra Prime Ltd (25-Jun-2027) **</t>
  </si>
  <si>
    <t>INE916D146U1</t>
  </si>
  <si>
    <t>L&amp;T Finance Ltd (17-Jun-2027) **</t>
  </si>
  <si>
    <t>INE498L14FZ4</t>
  </si>
  <si>
    <t>Mahindra &amp; Mahindra Financial Services Ltd (25-Feb-2027) **</t>
  </si>
  <si>
    <t>INE774D14TW3</t>
  </si>
  <si>
    <t>364 DTB (04-FEB-2027)</t>
  </si>
  <si>
    <t>IN002025Z443</t>
  </si>
  <si>
    <t>Government Securities</t>
  </si>
  <si>
    <t>5.74% GOI 2026 (15-NOV-2026)</t>
  </si>
  <si>
    <t>IN0020210186</t>
  </si>
  <si>
    <t>SOVEREIGN</t>
  </si>
  <si>
    <t>Alternative Investment Fund</t>
  </si>
  <si>
    <t>Corporate Debt Market Development Fund Class A2</t>
  </si>
  <si>
    <t>INF0RQ622028</t>
  </si>
  <si>
    <t>Rating</t>
  </si>
  <si>
    <t>** Non Traded Security</t>
  </si>
  <si>
    <t>^ It is disclosed for Perpetual Bond issued by Banks (i.e. AT-1 Bond / Tier 1 Bond / Tier 2 Bond), as per AMFI Best Practices Guidelines Circular no. 91/2020-21 dated March 24, 2021 on Valuation of AT-1 Bonds and Tier 2 Bonds. As per SEBI Circular SEBI/HO/IMD/PoD1/CIR/P/2024/106 dated August 05, 2024, valuation of AT-1 Bonds are done on Yield to Call basis w.e.f. August 07, 2024. YTC of AT-1 Bonds are now same as it’s YTM% and hence it is not disclosed separately under YTC%.</t>
  </si>
  <si>
    <t>Benchmark Risk-O-Meter</t>
  </si>
  <si>
    <t>Scheme Risk-O-Meter</t>
  </si>
  <si>
    <t>Benchmark Name - NIFTY Money Market Index A-I</t>
  </si>
  <si>
    <t>(1) There is no security which is in default beyond its maturity/ interest payment date.</t>
  </si>
  <si>
    <t>(2) Plan/ Option wise per unit net asset value are as follows:</t>
  </si>
  <si>
    <t>Plan/ Option</t>
  </si>
  <si>
    <t>Direct Plan - Growth Option</t>
  </si>
  <si>
    <t>-</t>
  </si>
  <si>
    <t>As on July 31, 2026</t>
  </si>
  <si>
    <t>As on August 14, 2026</t>
  </si>
  <si>
    <t>(3) There was no distribution (of income and capital) during the fortnight ended August 15, 2026.</t>
  </si>
  <si>
    <t>(4) Total outstanding exposure in derivative instruments as on August 15, 2026 is Rs. Nil.</t>
  </si>
  <si>
    <t>(5) Total market value of investments in foreign securities/ American Depository Receipts/ Global Depository Receipts as at August 15, 2026 is Rs. Nil.</t>
  </si>
  <si>
    <t>(7) Repo transactions in corporate debt securities as on August 15, 2026 is Rs. Nil.</t>
  </si>
  <si>
    <t>Aggregate Investments by other schemes (at NAV) as on August 15, 2026, is Rs.6,185.42 Lakh's.</t>
  </si>
  <si>
    <t>(6) The average maturity period of the portfolio is 0.60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</si>
</sst>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%"/>
    <numFmt numFmtId="165" formatCode="#,##0.0000"/>
    <numFmt numFmtId="166" formatCode="0.0000"/>
  </numFmts>
  <fonts count="12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52">
    <xf numFmtId="0" fontId="0" fillId="0" borderId="0" xfId="0"/>
    <xf numFmtId="0" fontId="4" fillId="2" borderId="0" xfId="0" applyFont="1" applyFill="1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4" fontId="2" fillId="2" borderId="0" xfId="0" applyNumberFormat="1" applyFont="1" applyFill="1" applyAlignment="1">
      <alignment horizontal="left" vertical="top" wrapText="1"/>
    </xf>
    <xf numFmtId="4" fontId="4" fillId="2" borderId="0" xfId="0" applyNumberFormat="1" applyFont="1" applyFill="1"/>
    <xf numFmtId="0" fontId="6" fillId="2" borderId="0" xfId="0" applyFont="1" applyFill="1"/>
    <xf numFmtId="0" fontId="3" fillId="2" borderId="0" xfId="0" applyFont="1" applyFill="1" applyAlignment="1">
      <alignment horizontal="left" vertical="top"/>
    </xf>
    <xf numFmtId="39" fontId="6" fillId="2" borderId="0" xfId="0" applyNumberFormat="1" applyFont="1" applyFill="1"/>
    <xf numFmtId="0" fontId="4" fillId="2" borderId="0" xfId="0" applyFont="1" applyFill="1" applyAlignment="1">
      <alignment wrapText="1"/>
    </xf>
    <xf numFmtId="10" fontId="6" fillId="2" borderId="0" xfId="0" applyNumberFormat="1" applyFont="1" applyFill="1"/>
    <xf numFmtId="39" fontId="6" fillId="3" borderId="0" xfId="0" applyNumberFormat="1" applyFont="1" applyFill="1"/>
    <xf numFmtId="0" fontId="5" fillId="2" borderId="0" xfId="0" applyFont="1" applyFill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 wrapText="1"/>
    </xf>
    <xf numFmtId="39" fontId="5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/>
    <xf numFmtId="0" fontId="6" fillId="2" borderId="2" xfId="0" applyFont="1" applyFill="1" applyBorder="1"/>
    <xf numFmtId="39" fontId="6" fillId="2" borderId="2" xfId="0" applyNumberFormat="1" applyFont="1" applyFill="1" applyBorder="1"/>
    <xf numFmtId="39" fontId="6" fillId="3" borderId="2" xfId="0" applyNumberFormat="1" applyFont="1" applyFill="1" applyBorder="1"/>
    <xf numFmtId="3" fontId="6" fillId="2" borderId="2" xfId="0" applyNumberFormat="1" applyFont="1" applyFill="1" applyBorder="1"/>
    <xf numFmtId="164" fontId="6" fillId="2" borderId="2" xfId="0" applyNumberFormat="1" applyFont="1" applyFill="1" applyBorder="1"/>
    <xf numFmtId="39" fontId="5" fillId="2" borderId="3" xfId="0" applyNumberFormat="1" applyFont="1" applyFill="1" applyBorder="1"/>
    <xf numFmtId="39" fontId="5" fillId="3" borderId="3" xfId="0" applyNumberFormat="1" applyFont="1" applyFill="1" applyBorder="1"/>
    <xf numFmtId="0" fontId="5" fillId="2" borderId="5" xfId="0" applyFont="1" applyFill="1" applyBorder="1"/>
    <xf numFmtId="39" fontId="5" fillId="2" borderId="5" xfId="0" applyNumberFormat="1" applyFont="1" applyFill="1" applyBorder="1"/>
    <xf numFmtId="39" fontId="5" fillId="3" borderId="5" xfId="0" applyNumberFormat="1" applyFont="1" applyFill="1" applyBorder="1"/>
    <xf numFmtId="39" fontId="5" fillId="2" borderId="4" xfId="0" applyNumberFormat="1" applyFont="1" applyFill="1" applyBorder="1"/>
    <xf numFmtId="39" fontId="5" fillId="3" borderId="4" xfId="0" applyNumberFormat="1" applyFont="1" applyFill="1" applyBorder="1"/>
    <xf numFmtId="0" fontId="5" fillId="2" borderId="6" xfId="0" applyFont="1" applyFill="1" applyBorder="1"/>
    <xf numFmtId="39" fontId="5" fillId="2" borderId="6" xfId="0" applyNumberFormat="1" applyFont="1" applyFill="1" applyBorder="1"/>
    <xf numFmtId="39" fontId="5" fillId="3" borderId="6" xfId="0" applyNumberFormat="1" applyFont="1" applyFill="1" applyBorder="1"/>
    <xf numFmtId="0" fontId="5" fillId="2" borderId="7" xfId="0" applyFont="1" applyFill="1" applyBorder="1"/>
    <xf numFmtId="0" fontId="5" fillId="2" borderId="3" xfId="0" applyFont="1" applyFill="1" applyBorder="1"/>
    <xf numFmtId="0" fontId="5" fillId="2" borderId="0" xfId="0" applyFont="1" applyFill="1" applyAlignment="1">
      <alignment horizontal="right"/>
    </xf>
    <xf numFmtId="165" fontId="6" fillId="2" borderId="0" xfId="0" applyNumberFormat="1" applyFont="1" applyFill="1"/>
    <xf numFmtId="0" fontId="10" fillId="2" borderId="1" xfId="0" applyFont="1" applyFill="1" applyBorder="1" applyAlignment="1">
      <alignment horizontal="center" vertical="center" wrapText="1"/>
    </xf>
    <xf numFmtId="4" fontId="6" fillId="2" borderId="2" xfId="0" applyNumberFormat="1" applyFont="1" applyFill="1" applyBorder="1"/>
    <xf numFmtId="0" fontId="9" fillId="2" borderId="0" xfId="1" applyFill="1"/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vertical="center"/>
    </xf>
    <xf numFmtId="166" fontId="6" fillId="2" borderId="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3" fillId="3" borderId="0" xfId="0" applyFont="1" applyFill="1"/>
    <xf numFmtId="0" fontId="10" fillId="2" borderId="1" xfId="0" applyFont="1" applyFill="1" applyBorder="1" applyAlignment="1">
      <alignment vertical="center"/>
    </xf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5" fillId="2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1">
    <dxf>
      <numFmt numFmtId="167" formatCode="&quot;0.00*&quot;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79</xdr:row>
      <xdr:rowOff>9525</xdr:rowOff>
    </xdr:from>
    <xdr:to>
      <xdr:col>3</xdr:col>
      <xdr:colOff>606425</xdr:colOff>
      <xdr:row>96</xdr:row>
      <xdr:rowOff>117475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7406A8F1-207C-471D-B6F1-A328AB2A2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1700" y="11128375"/>
          <a:ext cx="5045075" cy="22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476250</xdr:colOff>
      <xdr:row>102</xdr:row>
      <xdr:rowOff>47625</xdr:rowOff>
    </xdr:from>
    <xdr:to>
      <xdr:col>3</xdr:col>
      <xdr:colOff>806450</xdr:colOff>
      <xdr:row>119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847F4A1D-6833-4344-8C06-76053A808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" y="14106525"/>
          <a:ext cx="5168900" cy="2111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E7CF5-56CE-40F7-BB5F-6EAA4CEC5EE0}">
  <dimension ref="A1:I120"/>
  <sheetViews>
    <sheetView tabSelected="1" view="pageBreakPreview" zoomScaleNormal="100" zoomScaleSheetLayoutView="100" workbookViewId="0"/>
  </sheetViews>
  <sheetFormatPr defaultColWidth="9.08984375" defaultRowHeight="10" x14ac:dyDescent="0.2"/>
  <cols>
    <col min="1" max="1" width="7.1796875" style="6" customWidth="1"/>
    <col min="2" max="2" width="52.7265625" style="6" bestFit="1" customWidth="1"/>
    <col min="3" max="3" width="16.54296875" style="6" customWidth="1"/>
    <col min="4" max="4" width="17" style="6" customWidth="1"/>
    <col min="5" max="5" width="13.90625" style="6" bestFit="1" customWidth="1"/>
    <col min="6" max="6" width="16.1796875" style="8" bestFit="1" customWidth="1"/>
    <col min="7" max="7" width="6.7265625" style="11" bestFit="1" customWidth="1"/>
    <col min="8" max="8" width="13.90625" style="6" bestFit="1" customWidth="1"/>
    <col min="9" max="9" width="10.6328125" style="6" bestFit="1" customWidth="1"/>
    <col min="10" max="16384" width="9.08984375" style="6"/>
  </cols>
  <sheetData>
    <row r="1" spans="1:9" s="1" customFormat="1" ht="16.75" customHeight="1" x14ac:dyDescent="0.35">
      <c r="B1" s="49" t="s">
        <v>7</v>
      </c>
      <c r="C1" s="50"/>
      <c r="D1" s="9"/>
      <c r="F1" s="5"/>
      <c r="G1" s="11"/>
    </row>
    <row r="2" spans="1:9" s="1" customFormat="1" ht="14.5" x14ac:dyDescent="0.35">
      <c r="A2" s="39" t="s">
        <v>103</v>
      </c>
      <c r="F2" s="5"/>
      <c r="G2" s="11"/>
    </row>
    <row r="3" spans="1:9" s="1" customFormat="1" ht="11.5" x14ac:dyDescent="0.25">
      <c r="B3" s="7" t="s">
        <v>6</v>
      </c>
      <c r="C3" s="2"/>
      <c r="D3" s="3"/>
      <c r="E3" s="3"/>
      <c r="F3" s="4"/>
      <c r="G3" s="11"/>
    </row>
    <row r="4" spans="1:9" s="1" customFormat="1" ht="25.5" customHeight="1" x14ac:dyDescent="0.25">
      <c r="B4" s="13" t="s">
        <v>4</v>
      </c>
      <c r="C4" s="13" t="s">
        <v>5</v>
      </c>
      <c r="D4" s="14" t="s">
        <v>93</v>
      </c>
      <c r="E4" s="14" t="s">
        <v>0</v>
      </c>
      <c r="F4" s="15" t="s">
        <v>1</v>
      </c>
      <c r="G4" s="16" t="s">
        <v>2</v>
      </c>
      <c r="H4" s="37" t="s">
        <v>3</v>
      </c>
      <c r="I4" s="48" t="s">
        <v>16</v>
      </c>
    </row>
    <row r="5" spans="1:9" ht="10.5" x14ac:dyDescent="0.25">
      <c r="B5" s="17" t="s">
        <v>10</v>
      </c>
      <c r="C5" s="18"/>
      <c r="D5" s="18"/>
      <c r="E5" s="18"/>
      <c r="F5" s="19"/>
      <c r="G5" s="20"/>
      <c r="H5" s="18"/>
      <c r="I5" s="18"/>
    </row>
    <row r="6" spans="1:9" ht="10.5" x14ac:dyDescent="0.25">
      <c r="B6" s="17" t="s">
        <v>17</v>
      </c>
      <c r="C6" s="18"/>
      <c r="D6" s="18"/>
      <c r="E6" s="18"/>
      <c r="F6" s="19"/>
      <c r="G6" s="20"/>
      <c r="H6" s="18"/>
      <c r="I6" s="18"/>
    </row>
    <row r="7" spans="1:9" x14ac:dyDescent="0.2">
      <c r="B7" s="18" t="s">
        <v>18</v>
      </c>
      <c r="C7" s="18" t="s">
        <v>19</v>
      </c>
      <c r="D7" s="18" t="s">
        <v>20</v>
      </c>
      <c r="E7" s="21">
        <v>4800</v>
      </c>
      <c r="F7" s="19">
        <v>23142.312000000002</v>
      </c>
      <c r="G7" s="20">
        <v>6.4927714286728504</v>
      </c>
      <c r="H7" s="22">
        <v>6.7301E-2</v>
      </c>
      <c r="I7" s="38"/>
    </row>
    <row r="8" spans="1:9" x14ac:dyDescent="0.2">
      <c r="B8" s="18" t="s">
        <v>21</v>
      </c>
      <c r="C8" s="18" t="s">
        <v>22</v>
      </c>
      <c r="D8" s="18" t="s">
        <v>23</v>
      </c>
      <c r="E8" s="21">
        <v>4460</v>
      </c>
      <c r="F8" s="19">
        <v>21481.054800000002</v>
      </c>
      <c r="G8" s="20">
        <v>6.0266916660356102</v>
      </c>
      <c r="H8" s="22">
        <v>6.6900000000000001E-2</v>
      </c>
      <c r="I8" s="38"/>
    </row>
    <row r="9" spans="1:9" x14ac:dyDescent="0.2">
      <c r="B9" s="18" t="s">
        <v>24</v>
      </c>
      <c r="C9" s="18" t="s">
        <v>25</v>
      </c>
      <c r="D9" s="18" t="s">
        <v>23</v>
      </c>
      <c r="E9" s="21">
        <v>3500</v>
      </c>
      <c r="F9" s="19">
        <v>16831.587500000001</v>
      </c>
      <c r="G9" s="20">
        <v>4.7222442778926803</v>
      </c>
      <c r="H9" s="22">
        <v>6.8051E-2</v>
      </c>
      <c r="I9" s="38"/>
    </row>
    <row r="10" spans="1:9" x14ac:dyDescent="0.2">
      <c r="B10" s="18" t="s">
        <v>26</v>
      </c>
      <c r="C10" s="18" t="s">
        <v>27</v>
      </c>
      <c r="D10" s="18" t="s">
        <v>20</v>
      </c>
      <c r="E10" s="21">
        <v>3000</v>
      </c>
      <c r="F10" s="19">
        <v>14468.174999999999</v>
      </c>
      <c r="G10" s="20">
        <v>4.0591689052087299</v>
      </c>
      <c r="H10" s="22">
        <v>6.6750000000000004E-2</v>
      </c>
      <c r="I10" s="38"/>
    </row>
    <row r="11" spans="1:9" x14ac:dyDescent="0.2">
      <c r="B11" s="18" t="s">
        <v>28</v>
      </c>
      <c r="C11" s="18" t="s">
        <v>29</v>
      </c>
      <c r="D11" s="18" t="s">
        <v>20</v>
      </c>
      <c r="E11" s="21">
        <v>2000</v>
      </c>
      <c r="F11" s="19">
        <v>9653.52</v>
      </c>
      <c r="G11" s="20">
        <v>2.7083767102492602</v>
      </c>
      <c r="H11" s="22">
        <v>6.6500000000000004E-2</v>
      </c>
      <c r="I11" s="38"/>
    </row>
    <row r="12" spans="1:9" x14ac:dyDescent="0.2">
      <c r="B12" s="18" t="s">
        <v>30</v>
      </c>
      <c r="C12" s="18" t="s">
        <v>31</v>
      </c>
      <c r="D12" s="18" t="s">
        <v>20</v>
      </c>
      <c r="E12" s="21">
        <v>2000</v>
      </c>
      <c r="F12" s="19">
        <v>9627.1299999999992</v>
      </c>
      <c r="G12" s="20">
        <v>2.70097277247491</v>
      </c>
      <c r="H12" s="22">
        <v>6.6999000000000003E-2</v>
      </c>
      <c r="I12" s="38"/>
    </row>
    <row r="13" spans="1:9" x14ac:dyDescent="0.2">
      <c r="B13" s="18" t="s">
        <v>32</v>
      </c>
      <c r="C13" s="18" t="s">
        <v>33</v>
      </c>
      <c r="D13" s="18" t="s">
        <v>23</v>
      </c>
      <c r="E13" s="21">
        <v>2000</v>
      </c>
      <c r="F13" s="19">
        <v>9625.43</v>
      </c>
      <c r="G13" s="20">
        <v>2.70049582309194</v>
      </c>
      <c r="H13" s="22">
        <v>6.6999000000000003E-2</v>
      </c>
      <c r="I13" s="38"/>
    </row>
    <row r="14" spans="1:9" x14ac:dyDescent="0.2">
      <c r="B14" s="18" t="s">
        <v>34</v>
      </c>
      <c r="C14" s="18" t="s">
        <v>35</v>
      </c>
      <c r="D14" s="18" t="s">
        <v>23</v>
      </c>
      <c r="E14" s="21">
        <v>2000</v>
      </c>
      <c r="F14" s="19">
        <v>9457.5</v>
      </c>
      <c r="G14" s="20">
        <v>2.6533816408089899</v>
      </c>
      <c r="H14" s="22">
        <v>6.9099999999999995E-2</v>
      </c>
      <c r="I14" s="38"/>
    </row>
    <row r="15" spans="1:9" x14ac:dyDescent="0.2">
      <c r="B15" s="18" t="s">
        <v>36</v>
      </c>
      <c r="C15" s="18" t="s">
        <v>37</v>
      </c>
      <c r="D15" s="18" t="s">
        <v>20</v>
      </c>
      <c r="E15" s="21">
        <v>2000</v>
      </c>
      <c r="F15" s="19">
        <v>9453.65</v>
      </c>
      <c r="G15" s="20">
        <v>2.6523014907358098</v>
      </c>
      <c r="H15" s="22">
        <v>7.0550000000000002E-2</v>
      </c>
      <c r="I15" s="38"/>
    </row>
    <row r="16" spans="1:9" x14ac:dyDescent="0.2">
      <c r="B16" s="18" t="s">
        <v>38</v>
      </c>
      <c r="C16" s="18" t="s">
        <v>39</v>
      </c>
      <c r="D16" s="18" t="s">
        <v>20</v>
      </c>
      <c r="E16" s="21">
        <v>1800</v>
      </c>
      <c r="F16" s="19">
        <v>8679.6</v>
      </c>
      <c r="G16" s="20">
        <v>2.4351352143342</v>
      </c>
      <c r="H16" s="22">
        <v>6.8049999999999999E-2</v>
      </c>
      <c r="I16" s="38"/>
    </row>
    <row r="17" spans="2:9" x14ac:dyDescent="0.2">
      <c r="B17" s="18" t="s">
        <v>40</v>
      </c>
      <c r="C17" s="18" t="s">
        <v>41</v>
      </c>
      <c r="D17" s="18" t="s">
        <v>20</v>
      </c>
      <c r="E17" s="21">
        <v>1800</v>
      </c>
      <c r="F17" s="19">
        <v>8404.8029999999999</v>
      </c>
      <c r="G17" s="20">
        <v>2.3580385910458701</v>
      </c>
      <c r="H17" s="22">
        <v>7.1800000000000003E-2</v>
      </c>
      <c r="I17" s="38"/>
    </row>
    <row r="18" spans="2:9" x14ac:dyDescent="0.2">
      <c r="B18" s="18" t="s">
        <v>42</v>
      </c>
      <c r="C18" s="18" t="s">
        <v>43</v>
      </c>
      <c r="D18" s="18" t="s">
        <v>44</v>
      </c>
      <c r="E18" s="21">
        <v>1500</v>
      </c>
      <c r="F18" s="19">
        <v>7237.0874999999996</v>
      </c>
      <c r="G18" s="20">
        <v>2.03042612798607</v>
      </c>
      <c r="H18" s="22">
        <v>6.8349999999999994E-2</v>
      </c>
      <c r="I18" s="38"/>
    </row>
    <row r="19" spans="2:9" x14ac:dyDescent="0.2">
      <c r="B19" s="18" t="s">
        <v>45</v>
      </c>
      <c r="C19" s="18" t="s">
        <v>46</v>
      </c>
      <c r="D19" s="18" t="s">
        <v>44</v>
      </c>
      <c r="E19" s="21">
        <v>1500</v>
      </c>
      <c r="F19" s="19">
        <v>7230.2624999999998</v>
      </c>
      <c r="G19" s="20">
        <v>2.0285113164927</v>
      </c>
      <c r="H19" s="22">
        <v>6.6750000000000004E-2</v>
      </c>
      <c r="I19" s="38"/>
    </row>
    <row r="20" spans="2:9" x14ac:dyDescent="0.2">
      <c r="B20" s="18" t="s">
        <v>47</v>
      </c>
      <c r="C20" s="18" t="s">
        <v>48</v>
      </c>
      <c r="D20" s="18" t="s">
        <v>20</v>
      </c>
      <c r="E20" s="21">
        <v>1500</v>
      </c>
      <c r="F20" s="19">
        <v>7222.9875000000002</v>
      </c>
      <c r="G20" s="20">
        <v>2.02647025369208</v>
      </c>
      <c r="H20" s="22">
        <v>6.7299999999999999E-2</v>
      </c>
      <c r="I20" s="38"/>
    </row>
    <row r="21" spans="2:9" x14ac:dyDescent="0.2">
      <c r="B21" s="18" t="s">
        <v>49</v>
      </c>
      <c r="C21" s="18" t="s">
        <v>50</v>
      </c>
      <c r="D21" s="18" t="s">
        <v>20</v>
      </c>
      <c r="E21" s="21">
        <v>1300</v>
      </c>
      <c r="F21" s="19">
        <v>6265.1225000000004</v>
      </c>
      <c r="G21" s="20">
        <v>1.75773312386141</v>
      </c>
      <c r="H21" s="22">
        <v>6.6750000000000004E-2</v>
      </c>
      <c r="I21" s="38"/>
    </row>
    <row r="22" spans="2:9" x14ac:dyDescent="0.2">
      <c r="B22" s="18" t="s">
        <v>51</v>
      </c>
      <c r="C22" s="18" t="s">
        <v>52</v>
      </c>
      <c r="D22" s="18" t="s">
        <v>23</v>
      </c>
      <c r="E22" s="21">
        <v>1300</v>
      </c>
      <c r="F22" s="19">
        <v>6260.9494999999997</v>
      </c>
      <c r="G22" s="20">
        <v>1.75656235340547</v>
      </c>
      <c r="H22" s="22">
        <v>6.7001000000000005E-2</v>
      </c>
      <c r="I22" s="38"/>
    </row>
    <row r="23" spans="2:9" x14ac:dyDescent="0.2">
      <c r="B23" s="18" t="s">
        <v>53</v>
      </c>
      <c r="C23" s="18" t="s">
        <v>54</v>
      </c>
      <c r="D23" s="18" t="s">
        <v>20</v>
      </c>
      <c r="E23" s="21">
        <v>1000</v>
      </c>
      <c r="F23" s="19">
        <v>4844.87</v>
      </c>
      <c r="G23" s="20">
        <v>1.3592692688454899</v>
      </c>
      <c r="H23" s="22">
        <v>6.7948999999999996E-2</v>
      </c>
      <c r="I23" s="38"/>
    </row>
    <row r="24" spans="2:9" x14ac:dyDescent="0.2">
      <c r="B24" s="18" t="s">
        <v>55</v>
      </c>
      <c r="C24" s="18" t="s">
        <v>56</v>
      </c>
      <c r="D24" s="18" t="s">
        <v>20</v>
      </c>
      <c r="E24" s="21">
        <v>1000</v>
      </c>
      <c r="F24" s="19">
        <v>4825.05</v>
      </c>
      <c r="G24" s="20">
        <v>1.35370860015706</v>
      </c>
      <c r="H24" s="22">
        <v>6.6840999999999998E-2</v>
      </c>
      <c r="I24" s="38"/>
    </row>
    <row r="25" spans="2:9" x14ac:dyDescent="0.2">
      <c r="B25" s="18" t="s">
        <v>57</v>
      </c>
      <c r="C25" s="18" t="s">
        <v>58</v>
      </c>
      <c r="D25" s="18" t="s">
        <v>20</v>
      </c>
      <c r="E25" s="21">
        <v>1000</v>
      </c>
      <c r="F25" s="19">
        <v>4820.3</v>
      </c>
      <c r="G25" s="20">
        <v>1.35237594746937</v>
      </c>
      <c r="H25" s="22">
        <v>6.6701999999999997E-2</v>
      </c>
      <c r="I25" s="38"/>
    </row>
    <row r="26" spans="2:9" x14ac:dyDescent="0.2">
      <c r="B26" s="18" t="s">
        <v>59</v>
      </c>
      <c r="C26" s="18" t="s">
        <v>60</v>
      </c>
      <c r="D26" s="18" t="s">
        <v>20</v>
      </c>
      <c r="E26" s="21">
        <v>1000</v>
      </c>
      <c r="F26" s="19">
        <v>4819.585</v>
      </c>
      <c r="G26" s="20">
        <v>1.35217534817006</v>
      </c>
      <c r="H26" s="22">
        <v>6.6650000000000001E-2</v>
      </c>
      <c r="I26" s="38"/>
    </row>
    <row r="27" spans="2:9" x14ac:dyDescent="0.2">
      <c r="B27" s="18" t="s">
        <v>61</v>
      </c>
      <c r="C27" s="18" t="s">
        <v>62</v>
      </c>
      <c r="D27" s="18" t="s">
        <v>20</v>
      </c>
      <c r="E27" s="21">
        <v>1000</v>
      </c>
      <c r="F27" s="19">
        <v>4817.8900000000003</v>
      </c>
      <c r="G27" s="20">
        <v>1.3516998015794</v>
      </c>
      <c r="H27" s="22">
        <v>6.7299999999999999E-2</v>
      </c>
      <c r="I27" s="38"/>
    </row>
    <row r="28" spans="2:9" x14ac:dyDescent="0.2">
      <c r="B28" s="18" t="s">
        <v>63</v>
      </c>
      <c r="C28" s="18" t="s">
        <v>64</v>
      </c>
      <c r="D28" s="18" t="s">
        <v>23</v>
      </c>
      <c r="E28" s="21">
        <v>1000</v>
      </c>
      <c r="F28" s="19">
        <v>4817.3900000000003</v>
      </c>
      <c r="G28" s="20">
        <v>1.3515595223491199</v>
      </c>
      <c r="H28" s="22">
        <v>6.6839999999999997E-2</v>
      </c>
      <c r="I28" s="38"/>
    </row>
    <row r="29" spans="2:9" x14ac:dyDescent="0.2">
      <c r="B29" s="18" t="s">
        <v>65</v>
      </c>
      <c r="C29" s="18" t="s">
        <v>66</v>
      </c>
      <c r="D29" s="18" t="s">
        <v>20</v>
      </c>
      <c r="E29" s="21">
        <v>1000</v>
      </c>
      <c r="F29" s="19">
        <v>4816.78</v>
      </c>
      <c r="G29" s="20">
        <v>1.35138838168817</v>
      </c>
      <c r="H29" s="22">
        <v>6.6750000000000004E-2</v>
      </c>
      <c r="I29" s="38"/>
    </row>
    <row r="30" spans="2:9" x14ac:dyDescent="0.2">
      <c r="B30" s="18" t="s">
        <v>67</v>
      </c>
      <c r="C30" s="18" t="s">
        <v>68</v>
      </c>
      <c r="D30" s="18" t="s">
        <v>23</v>
      </c>
      <c r="E30" s="21">
        <v>1000</v>
      </c>
      <c r="F30" s="19">
        <v>4805.5200000000004</v>
      </c>
      <c r="G30" s="20">
        <v>1.34822929342219</v>
      </c>
      <c r="H30" s="22">
        <v>6.6839999999999997E-2</v>
      </c>
      <c r="I30" s="38"/>
    </row>
    <row r="31" spans="2:9" ht="10.5" x14ac:dyDescent="0.25">
      <c r="B31" s="17" t="s">
        <v>8</v>
      </c>
      <c r="C31" s="17"/>
      <c r="D31" s="17"/>
      <c r="E31" s="17"/>
      <c r="F31" s="23">
        <f>SUM(F6:F30)</f>
        <v>213608.55679999996</v>
      </c>
      <c r="G31" s="24">
        <f>SUM(G6:G30)</f>
        <v>59.929687859669443</v>
      </c>
      <c r="H31" s="17"/>
      <c r="I31" s="17"/>
    </row>
    <row r="32" spans="2:9" ht="10.5" x14ac:dyDescent="0.25">
      <c r="B32" s="17" t="s">
        <v>69</v>
      </c>
      <c r="C32" s="18"/>
      <c r="D32" s="18"/>
      <c r="E32" s="18"/>
      <c r="F32" s="19"/>
      <c r="G32" s="20"/>
      <c r="H32" s="18"/>
      <c r="I32" s="18"/>
    </row>
    <row r="33" spans="2:9" x14ac:dyDescent="0.2">
      <c r="B33" s="18" t="s">
        <v>70</v>
      </c>
      <c r="C33" s="18" t="s">
        <v>71</v>
      </c>
      <c r="D33" s="18" t="s">
        <v>20</v>
      </c>
      <c r="E33" s="21">
        <v>6000</v>
      </c>
      <c r="F33" s="19">
        <v>28267.53</v>
      </c>
      <c r="G33" s="20">
        <v>7.93069470082128</v>
      </c>
      <c r="H33" s="22">
        <v>7.17E-2</v>
      </c>
      <c r="I33" s="38"/>
    </row>
    <row r="34" spans="2:9" x14ac:dyDescent="0.2">
      <c r="B34" s="18" t="s">
        <v>72</v>
      </c>
      <c r="C34" s="18" t="s">
        <v>73</v>
      </c>
      <c r="D34" s="18" t="s">
        <v>20</v>
      </c>
      <c r="E34" s="21">
        <v>4000</v>
      </c>
      <c r="F34" s="19">
        <v>18841.7</v>
      </c>
      <c r="G34" s="20">
        <v>5.2861983464584403</v>
      </c>
      <c r="H34" s="22">
        <v>7.4300000000000005E-2</v>
      </c>
      <c r="I34" s="38"/>
    </row>
    <row r="35" spans="2:9" x14ac:dyDescent="0.2">
      <c r="B35" s="18" t="s">
        <v>74</v>
      </c>
      <c r="C35" s="18" t="s">
        <v>75</v>
      </c>
      <c r="D35" s="18" t="s">
        <v>23</v>
      </c>
      <c r="E35" s="21">
        <v>3000</v>
      </c>
      <c r="F35" s="19">
        <v>14411.924999999999</v>
      </c>
      <c r="G35" s="20">
        <v>4.0433874918018597</v>
      </c>
      <c r="H35" s="22">
        <v>7.2300000000000003E-2</v>
      </c>
      <c r="I35" s="38"/>
    </row>
    <row r="36" spans="2:9" x14ac:dyDescent="0.2">
      <c r="B36" s="18" t="s">
        <v>76</v>
      </c>
      <c r="C36" s="18" t="s">
        <v>77</v>
      </c>
      <c r="D36" s="18" t="s">
        <v>20</v>
      </c>
      <c r="E36" s="21">
        <v>2000</v>
      </c>
      <c r="F36" s="19">
        <v>9434.26</v>
      </c>
      <c r="G36" s="20">
        <v>2.6468614621854201</v>
      </c>
      <c r="H36" s="22">
        <v>7.3450000000000001E-2</v>
      </c>
      <c r="I36" s="38"/>
    </row>
    <row r="37" spans="2:9" x14ac:dyDescent="0.2">
      <c r="B37" s="18" t="s">
        <v>78</v>
      </c>
      <c r="C37" s="18" t="s">
        <v>79</v>
      </c>
      <c r="D37" s="18" t="s">
        <v>20</v>
      </c>
      <c r="E37" s="21">
        <v>2000</v>
      </c>
      <c r="F37" s="19">
        <v>9407.4599999999991</v>
      </c>
      <c r="G37" s="20">
        <v>2.63934249544223</v>
      </c>
      <c r="H37" s="22">
        <v>7.3450000000000001E-2</v>
      </c>
      <c r="I37" s="38"/>
    </row>
    <row r="38" spans="2:9" x14ac:dyDescent="0.2">
      <c r="B38" s="18" t="s">
        <v>80</v>
      </c>
      <c r="C38" s="18" t="s">
        <v>81</v>
      </c>
      <c r="D38" s="18" t="s">
        <v>20</v>
      </c>
      <c r="E38" s="21">
        <v>1500</v>
      </c>
      <c r="F38" s="19">
        <v>7066.3050000000003</v>
      </c>
      <c r="G38" s="20">
        <v>1.98251165269434</v>
      </c>
      <c r="H38" s="22">
        <v>7.3450000000000001E-2</v>
      </c>
      <c r="I38" s="38"/>
    </row>
    <row r="39" spans="2:9" x14ac:dyDescent="0.2">
      <c r="B39" s="18" t="s">
        <v>82</v>
      </c>
      <c r="C39" s="18" t="s">
        <v>83</v>
      </c>
      <c r="D39" s="18" t="s">
        <v>20</v>
      </c>
      <c r="E39" s="21">
        <v>800</v>
      </c>
      <c r="F39" s="19">
        <v>3855.56</v>
      </c>
      <c r="G39" s="20">
        <v>1.0817099782223101</v>
      </c>
      <c r="H39" s="22">
        <v>7.0849999999999996E-2</v>
      </c>
      <c r="I39" s="38"/>
    </row>
    <row r="40" spans="2:9" ht="10.5" x14ac:dyDescent="0.25">
      <c r="B40" s="17" t="s">
        <v>8</v>
      </c>
      <c r="C40" s="17"/>
      <c r="D40" s="17"/>
      <c r="E40" s="17"/>
      <c r="F40" s="23">
        <f>SUM(F32:F39)</f>
        <v>91284.739999999991</v>
      </c>
      <c r="G40" s="24">
        <f>SUM(G32:G39)</f>
        <v>25.610706127625878</v>
      </c>
      <c r="H40" s="17"/>
      <c r="I40" s="17"/>
    </row>
    <row r="41" spans="2:9" ht="10.5" x14ac:dyDescent="0.25">
      <c r="B41" s="17" t="s">
        <v>11</v>
      </c>
      <c r="C41" s="18"/>
      <c r="D41" s="18"/>
      <c r="E41" s="18"/>
      <c r="F41" s="19"/>
      <c r="G41" s="20"/>
      <c r="H41" s="18"/>
      <c r="I41" s="18"/>
    </row>
    <row r="42" spans="2:9" x14ac:dyDescent="0.2">
      <c r="B42" s="18" t="s">
        <v>84</v>
      </c>
      <c r="C42" s="18" t="s">
        <v>85</v>
      </c>
      <c r="D42" s="18" t="s">
        <v>89</v>
      </c>
      <c r="E42" s="21">
        <v>15000000</v>
      </c>
      <c r="F42" s="19">
        <v>14619.045</v>
      </c>
      <c r="G42" s="20">
        <v>4.1014967601544203</v>
      </c>
      <c r="H42" s="22">
        <v>5.5299000000000001E-2</v>
      </c>
      <c r="I42" s="38"/>
    </row>
    <row r="43" spans="2:9" ht="10.5" x14ac:dyDescent="0.25">
      <c r="B43" s="17" t="s">
        <v>8</v>
      </c>
      <c r="C43" s="17"/>
      <c r="D43" s="17"/>
      <c r="E43" s="17"/>
      <c r="F43" s="28">
        <f>SUM(F41:F42)</f>
        <v>14619.045</v>
      </c>
      <c r="G43" s="29">
        <f>SUM(G41:G42)</f>
        <v>4.1014967601544203</v>
      </c>
      <c r="H43" s="17"/>
      <c r="I43" s="17"/>
    </row>
    <row r="44" spans="2:9" ht="10.5" x14ac:dyDescent="0.25">
      <c r="B44" s="25" t="s">
        <v>9</v>
      </c>
      <c r="C44" s="25"/>
      <c r="D44" s="25"/>
      <c r="E44" s="25"/>
      <c r="F44" s="26">
        <f>+F31+F40+F43</f>
        <v>319512.34179999994</v>
      </c>
      <c r="G44" s="27">
        <f>+G31+G40+G43</f>
        <v>89.641890747449736</v>
      </c>
      <c r="H44" s="17"/>
      <c r="I44" s="17"/>
    </row>
    <row r="45" spans="2:9" ht="10.5" x14ac:dyDescent="0.25">
      <c r="B45" s="17" t="s">
        <v>86</v>
      </c>
      <c r="C45" s="18"/>
      <c r="D45" s="18"/>
      <c r="E45" s="18"/>
      <c r="F45" s="19"/>
      <c r="G45" s="20"/>
      <c r="H45" s="18"/>
      <c r="I45" s="18"/>
    </row>
    <row r="46" spans="2:9" x14ac:dyDescent="0.2">
      <c r="B46" s="18" t="s">
        <v>87</v>
      </c>
      <c r="C46" s="18" t="s">
        <v>88</v>
      </c>
      <c r="D46" s="18" t="s">
        <v>89</v>
      </c>
      <c r="E46" s="21">
        <v>25500000</v>
      </c>
      <c r="F46" s="19">
        <v>25519.940999999999</v>
      </c>
      <c r="G46" s="20">
        <v>7.1598353607114502</v>
      </c>
      <c r="H46" s="22">
        <v>5.2972499999999999E-2</v>
      </c>
      <c r="I46" s="38"/>
    </row>
    <row r="47" spans="2:9" ht="10.5" x14ac:dyDescent="0.25">
      <c r="B47" s="17" t="s">
        <v>9</v>
      </c>
      <c r="C47" s="17"/>
      <c r="D47" s="17"/>
      <c r="E47" s="17"/>
      <c r="F47" s="23">
        <f>SUM(F46:F46)</f>
        <v>25519.940999999999</v>
      </c>
      <c r="G47" s="24">
        <f>SUM(G46:G46)</f>
        <v>7.1598353607114502</v>
      </c>
      <c r="H47" s="17"/>
      <c r="I47" s="17"/>
    </row>
    <row r="48" spans="2:9" ht="10.5" x14ac:dyDescent="0.25">
      <c r="B48" s="17" t="s">
        <v>90</v>
      </c>
      <c r="C48" s="18"/>
      <c r="D48" s="18"/>
      <c r="E48" s="18"/>
      <c r="F48" s="19"/>
      <c r="G48" s="20"/>
      <c r="H48" s="18"/>
      <c r="I48" s="18"/>
    </row>
    <row r="49" spans="2:9" x14ac:dyDescent="0.2">
      <c r="B49" s="18" t="s">
        <v>91</v>
      </c>
      <c r="C49" s="18" t="s">
        <v>92</v>
      </c>
      <c r="D49" s="18"/>
      <c r="E49" s="21">
        <v>6926.55</v>
      </c>
      <c r="F49" s="19">
        <v>827.70889269999998</v>
      </c>
      <c r="G49" s="20">
        <v>0.23222073273322899</v>
      </c>
      <c r="H49" s="18"/>
      <c r="I49" s="18"/>
    </row>
    <row r="50" spans="2:9" ht="10.5" x14ac:dyDescent="0.25">
      <c r="B50" s="17" t="s">
        <v>8</v>
      </c>
      <c r="C50" s="17"/>
      <c r="D50" s="17"/>
      <c r="E50" s="17"/>
      <c r="F50" s="23">
        <f>SUM(F49:F49)</f>
        <v>827.70889269999998</v>
      </c>
      <c r="G50" s="24">
        <f>SUM(G49:G49)</f>
        <v>0.23222073273322899</v>
      </c>
      <c r="H50" s="17"/>
      <c r="I50" s="17"/>
    </row>
    <row r="51" spans="2:9" ht="10.5" x14ac:dyDescent="0.25">
      <c r="B51" s="17"/>
      <c r="C51" s="18"/>
      <c r="D51" s="18"/>
      <c r="E51" s="18"/>
      <c r="F51" s="19"/>
      <c r="G51" s="20"/>
      <c r="H51" s="18"/>
      <c r="I51" s="18"/>
    </row>
    <row r="52" spans="2:9" ht="10.5" x14ac:dyDescent="0.25">
      <c r="B52" s="17" t="s">
        <v>12</v>
      </c>
      <c r="C52" s="17"/>
      <c r="D52" s="17"/>
      <c r="E52" s="17"/>
      <c r="F52" s="23">
        <v>10293.9091577</v>
      </c>
      <c r="G52" s="24">
        <v>2.8880433064971398</v>
      </c>
      <c r="H52" s="22">
        <v>5.0599999999999999E-2</v>
      </c>
      <c r="I52" s="22"/>
    </row>
    <row r="53" spans="2:9" x14ac:dyDescent="0.2">
      <c r="B53" s="18"/>
      <c r="C53" s="18"/>
      <c r="D53" s="18"/>
      <c r="E53" s="18"/>
      <c r="F53" s="19"/>
      <c r="G53" s="20"/>
      <c r="H53" s="18"/>
      <c r="I53" s="18"/>
    </row>
    <row r="54" spans="2:9" ht="10.5" x14ac:dyDescent="0.25">
      <c r="B54" s="34" t="s">
        <v>14</v>
      </c>
      <c r="C54" s="34"/>
      <c r="D54" s="34"/>
      <c r="E54" s="34"/>
      <c r="F54" s="23">
        <f>F55-(F31+F40+F43+F47+F50+F52)</f>
        <v>278.05204110010527</v>
      </c>
      <c r="G54" s="24">
        <f>G55-(G31+G40+G43+G47+G50+G52)</f>
        <v>7.800985260844584E-2</v>
      </c>
      <c r="H54" s="17"/>
      <c r="I54" s="17"/>
    </row>
    <row r="55" spans="2:9" ht="10.5" x14ac:dyDescent="0.25">
      <c r="B55" s="30" t="s">
        <v>13</v>
      </c>
      <c r="C55" s="30"/>
      <c r="D55" s="30"/>
      <c r="E55" s="30"/>
      <c r="F55" s="31">
        <v>356431.95289150003</v>
      </c>
      <c r="G55" s="32">
        <v>100</v>
      </c>
      <c r="H55" s="33"/>
      <c r="I55" s="33"/>
    </row>
    <row r="57" spans="2:9" ht="10.5" x14ac:dyDescent="0.25">
      <c r="B57" s="12" t="s">
        <v>94</v>
      </c>
    </row>
    <row r="58" spans="2:9" ht="40" customHeight="1" x14ac:dyDescent="0.2">
      <c r="B58" s="51" t="s">
        <v>95</v>
      </c>
      <c r="C58" s="51"/>
      <c r="D58" s="51"/>
      <c r="E58" s="51"/>
      <c r="F58" s="51"/>
      <c r="G58" s="51"/>
      <c r="H58" s="51"/>
      <c r="I58" s="51"/>
    </row>
    <row r="59" spans="2:9" ht="10.5" x14ac:dyDescent="0.25">
      <c r="B59" s="12"/>
    </row>
    <row r="60" spans="2:9" ht="10.5" x14ac:dyDescent="0.25">
      <c r="B60" s="47" t="s">
        <v>110</v>
      </c>
    </row>
    <row r="61" spans="2:9" ht="10.5" x14ac:dyDescent="0.25">
      <c r="B61" s="12"/>
    </row>
    <row r="62" spans="2:9" ht="10.5" x14ac:dyDescent="0.25">
      <c r="B62" s="12" t="s">
        <v>15</v>
      </c>
    </row>
    <row r="63" spans="2:9" ht="10.5" x14ac:dyDescent="0.25">
      <c r="B63" s="12"/>
    </row>
    <row r="64" spans="2:9" ht="10.5" x14ac:dyDescent="0.2">
      <c r="B64" s="41" t="s">
        <v>99</v>
      </c>
      <c r="C64" s="40"/>
      <c r="D64" s="40"/>
    </row>
    <row r="65" spans="2:9" ht="10.5" x14ac:dyDescent="0.2">
      <c r="B65" s="41" t="s">
        <v>100</v>
      </c>
      <c r="C65" s="40"/>
      <c r="D65" s="40"/>
    </row>
    <row r="66" spans="2:9" ht="10.5" x14ac:dyDescent="0.2">
      <c r="B66" s="40"/>
      <c r="C66" s="40"/>
      <c r="D66" s="40"/>
    </row>
    <row r="67" spans="2:9" ht="10.5" x14ac:dyDescent="0.2">
      <c r="B67" s="42" t="s">
        <v>101</v>
      </c>
      <c r="C67" s="43" t="s">
        <v>104</v>
      </c>
      <c r="D67" s="43" t="s">
        <v>105</v>
      </c>
    </row>
    <row r="68" spans="2:9" x14ac:dyDescent="0.2">
      <c r="B68" s="44" t="s">
        <v>102</v>
      </c>
      <c r="C68" s="45">
        <v>1067.4621</v>
      </c>
      <c r="D68" s="45">
        <v>1071.3901000000001</v>
      </c>
    </row>
    <row r="69" spans="2:9" ht="10.5" x14ac:dyDescent="0.2">
      <c r="B69" s="40"/>
      <c r="C69" s="40"/>
      <c r="D69" s="40"/>
    </row>
    <row r="70" spans="2:9" ht="10.5" x14ac:dyDescent="0.2">
      <c r="B70" s="41" t="s">
        <v>106</v>
      </c>
      <c r="C70" s="40"/>
      <c r="D70" s="40"/>
    </row>
    <row r="71" spans="2:9" ht="10.5" x14ac:dyDescent="0.2">
      <c r="B71" s="41" t="s">
        <v>107</v>
      </c>
      <c r="C71" s="40"/>
      <c r="D71" s="40"/>
    </row>
    <row r="72" spans="2:9" ht="10.5" x14ac:dyDescent="0.2">
      <c r="B72" s="41" t="s">
        <v>108</v>
      </c>
      <c r="C72" s="40"/>
      <c r="D72" s="40"/>
    </row>
    <row r="73" spans="2:9" ht="10.5" x14ac:dyDescent="0.2">
      <c r="B73" s="46" t="s">
        <v>111</v>
      </c>
      <c r="C73" s="40"/>
      <c r="D73" s="40"/>
    </row>
    <row r="74" spans="2:9" ht="10.5" x14ac:dyDescent="0.2">
      <c r="B74" s="41" t="s">
        <v>109</v>
      </c>
      <c r="C74" s="40"/>
      <c r="D74" s="40"/>
    </row>
    <row r="75" spans="2:9" ht="10.5" x14ac:dyDescent="0.25">
      <c r="B75" s="12"/>
    </row>
    <row r="77" spans="2:9" ht="10.5" x14ac:dyDescent="0.25">
      <c r="B77" s="12" t="s">
        <v>97</v>
      </c>
      <c r="C77" s="12"/>
      <c r="D77" s="35"/>
      <c r="E77" s="12"/>
      <c r="H77" s="10"/>
      <c r="I77" s="10"/>
    </row>
    <row r="78" spans="2:9" x14ac:dyDescent="0.2">
      <c r="D78" s="36"/>
      <c r="E78" s="36"/>
      <c r="H78" s="10"/>
      <c r="I78" s="10"/>
    </row>
    <row r="79" spans="2:9" x14ac:dyDescent="0.2">
      <c r="H79" s="10"/>
      <c r="I79" s="10"/>
    </row>
    <row r="80" spans="2:9" x14ac:dyDescent="0.2">
      <c r="H80" s="10"/>
      <c r="I80" s="10"/>
    </row>
    <row r="81" spans="2:9" x14ac:dyDescent="0.2">
      <c r="H81" s="10"/>
      <c r="I81" s="10"/>
    </row>
    <row r="82" spans="2:9" ht="10.5" x14ac:dyDescent="0.25">
      <c r="B82" s="12"/>
      <c r="H82" s="10"/>
      <c r="I82" s="10"/>
    </row>
    <row r="83" spans="2:9" x14ac:dyDescent="0.2">
      <c r="H83" s="10"/>
      <c r="I83" s="10"/>
    </row>
    <row r="84" spans="2:9" x14ac:dyDescent="0.2">
      <c r="H84" s="10"/>
      <c r="I84" s="10"/>
    </row>
    <row r="85" spans="2:9" x14ac:dyDescent="0.2">
      <c r="H85" s="10"/>
      <c r="I85" s="10"/>
    </row>
    <row r="86" spans="2:9" x14ac:dyDescent="0.2">
      <c r="H86" s="10"/>
      <c r="I86" s="10"/>
    </row>
    <row r="87" spans="2:9" x14ac:dyDescent="0.2">
      <c r="H87" s="10"/>
      <c r="I87" s="10"/>
    </row>
    <row r="88" spans="2:9" x14ac:dyDescent="0.2">
      <c r="H88" s="10"/>
      <c r="I88" s="10"/>
    </row>
    <row r="89" spans="2:9" x14ac:dyDescent="0.2">
      <c r="H89" s="10"/>
      <c r="I89" s="10"/>
    </row>
    <row r="90" spans="2:9" x14ac:dyDescent="0.2">
      <c r="H90" s="10"/>
      <c r="I90" s="10"/>
    </row>
    <row r="91" spans="2:9" x14ac:dyDescent="0.2">
      <c r="H91" s="10"/>
      <c r="I91" s="10"/>
    </row>
    <row r="92" spans="2:9" x14ac:dyDescent="0.2">
      <c r="H92" s="10"/>
      <c r="I92" s="10"/>
    </row>
    <row r="93" spans="2:9" x14ac:dyDescent="0.2">
      <c r="H93" s="10"/>
      <c r="I93" s="10"/>
    </row>
    <row r="94" spans="2:9" x14ac:dyDescent="0.2">
      <c r="H94" s="10"/>
      <c r="I94" s="10"/>
    </row>
    <row r="95" spans="2:9" x14ac:dyDescent="0.2">
      <c r="H95" s="10"/>
      <c r="I95" s="10"/>
    </row>
    <row r="96" spans="2:9" x14ac:dyDescent="0.2">
      <c r="H96" s="10"/>
      <c r="I96" s="10"/>
    </row>
    <row r="97" spans="2:9" x14ac:dyDescent="0.2">
      <c r="H97" s="10"/>
      <c r="I97" s="10"/>
    </row>
    <row r="98" spans="2:9" ht="10.5" x14ac:dyDescent="0.25">
      <c r="B98" s="12" t="s">
        <v>96</v>
      </c>
      <c r="H98" s="10"/>
      <c r="I98" s="10"/>
    </row>
    <row r="99" spans="2:9" ht="10.5" x14ac:dyDescent="0.2">
      <c r="B99" s="40" t="s">
        <v>98</v>
      </c>
      <c r="H99" s="10"/>
      <c r="I99" s="10"/>
    </row>
    <row r="100" spans="2:9" x14ac:dyDescent="0.2">
      <c r="H100" s="10"/>
      <c r="I100" s="10"/>
    </row>
    <row r="101" spans="2:9" x14ac:dyDescent="0.2">
      <c r="H101" s="10"/>
      <c r="I101" s="10"/>
    </row>
    <row r="102" spans="2:9" x14ac:dyDescent="0.2">
      <c r="H102" s="10"/>
      <c r="I102" s="10"/>
    </row>
    <row r="103" spans="2:9" x14ac:dyDescent="0.2">
      <c r="H103" s="10"/>
      <c r="I103" s="10"/>
    </row>
    <row r="104" spans="2:9" x14ac:dyDescent="0.2">
      <c r="H104" s="10"/>
      <c r="I104" s="10"/>
    </row>
    <row r="105" spans="2:9" x14ac:dyDescent="0.2">
      <c r="H105" s="10"/>
      <c r="I105" s="10"/>
    </row>
    <row r="106" spans="2:9" x14ac:dyDescent="0.2">
      <c r="H106" s="10"/>
      <c r="I106" s="10"/>
    </row>
    <row r="107" spans="2:9" x14ac:dyDescent="0.2">
      <c r="H107" s="10"/>
      <c r="I107" s="10"/>
    </row>
    <row r="108" spans="2:9" x14ac:dyDescent="0.2">
      <c r="H108" s="10"/>
      <c r="I108" s="10"/>
    </row>
    <row r="109" spans="2:9" x14ac:dyDescent="0.2">
      <c r="H109" s="10"/>
      <c r="I109" s="10"/>
    </row>
    <row r="110" spans="2:9" x14ac:dyDescent="0.2">
      <c r="H110" s="10"/>
      <c r="I110" s="10"/>
    </row>
    <row r="111" spans="2:9" x14ac:dyDescent="0.2">
      <c r="H111" s="10"/>
      <c r="I111" s="10"/>
    </row>
    <row r="112" spans="2:9" x14ac:dyDescent="0.2">
      <c r="H112" s="10"/>
      <c r="I112" s="10"/>
    </row>
    <row r="113" spans="8:9" x14ac:dyDescent="0.2">
      <c r="H113" s="10"/>
      <c r="I113" s="10"/>
    </row>
    <row r="114" spans="8:9" x14ac:dyDescent="0.2">
      <c r="H114" s="10"/>
      <c r="I114" s="10"/>
    </row>
    <row r="115" spans="8:9" x14ac:dyDescent="0.2">
      <c r="H115" s="10"/>
      <c r="I115" s="10"/>
    </row>
    <row r="116" spans="8:9" x14ac:dyDescent="0.2">
      <c r="H116" s="10"/>
      <c r="I116" s="10"/>
    </row>
    <row r="117" spans="8:9" x14ac:dyDescent="0.2">
      <c r="H117" s="10"/>
      <c r="I117" s="10"/>
    </row>
    <row r="118" spans="8:9" x14ac:dyDescent="0.2">
      <c r="H118" s="10"/>
      <c r="I118" s="10"/>
    </row>
    <row r="119" spans="8:9" x14ac:dyDescent="0.2">
      <c r="H119" s="10"/>
      <c r="I119" s="10"/>
    </row>
    <row r="120" spans="8:9" x14ac:dyDescent="0.2">
      <c r="H120" s="10"/>
      <c r="I120" s="10"/>
    </row>
  </sheetData>
  <mergeCells count="2">
    <mergeCell ref="B1:C1"/>
    <mergeCell ref="B58:I58"/>
  </mergeCells>
  <conditionalFormatting sqref="G1:G3 G5:G57 G59:G120">
    <cfRule type="cellIs" dxfId="0" priority="2" stopIfTrue="1" operator="between">
      <formula>0.009</formula>
      <formula>-0.009</formula>
    </cfRule>
  </conditionalFormatting>
  <hyperlinks>
    <hyperlink ref="A2" location="Index!A1" display="-" xr:uid="{CFE982CD-9C02-4C5C-B9E8-73226D7F59D5}"/>
  </hyperlinks>
  <pageMargins left="0.7" right="0.7" top="0.75" bottom="0.75" header="0.3" footer="0.3"/>
  <pageSetup paperSize="9" scale="57" orientation="portrait" r:id="rId1"/>
  <headerFooter>
    <oddFooter>&amp;C&amp;1#&amp;"Calibri"&amp;10&amp;K000000RESTRICTED</oddFooter>
    <evenFooter>&amp;LPUBLIC</evenFooter>
    <firstFooter>&amp;LPUBLIC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JBMMF</vt:lpstr>
      <vt:lpstr>JBMMF!Print_Area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dc:description>PUBLIC</dc:description>
  <cp:lastModifiedBy/>
  <dcterms:created xsi:type="dcterms:W3CDTF">2006-09-16T00:00:00Z</dcterms:created>
  <dcterms:modified xsi:type="dcterms:W3CDTF">2026-08-19T08:13:29Z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urce">
    <vt:lpwstr>Internal</vt:lpwstr>
  </property>
  <property fmtid="{D5CDD505-2E9C-101B-9397-08002B2CF9AE}" pid="3" name="Footers">
    <vt:lpwstr>Footers</vt:lpwstr>
  </property>
  <property fmtid="{D5CDD505-2E9C-101B-9397-08002B2CF9AE}" pid="4" name="MSIP_Label_f851b4f6-a95e-46a7-8457-84c26f440032_Enabled">
    <vt:lpwstr>true</vt:lpwstr>
  </property>
  <property fmtid="{D5CDD505-2E9C-101B-9397-08002B2CF9AE}" pid="5" name="MSIP_Label_f851b4f6-a95e-46a7-8457-84c26f440032_SetDate">
    <vt:lpwstr>2025-12-04T08:50:42Z</vt:lpwstr>
  </property>
  <property fmtid="{D5CDD505-2E9C-101B-9397-08002B2CF9AE}" pid="6" name="MSIP_Label_f851b4f6-a95e-46a7-8457-84c26f440032_Method">
    <vt:lpwstr>Privileged</vt:lpwstr>
  </property>
  <property fmtid="{D5CDD505-2E9C-101B-9397-08002B2CF9AE}" pid="7" name="MSIP_Label_f851b4f6-a95e-46a7-8457-84c26f440032_Name">
    <vt:lpwstr>CLARESTRI</vt:lpwstr>
  </property>
  <property fmtid="{D5CDD505-2E9C-101B-9397-08002B2CF9AE}" pid="8" name="MSIP_Label_f851b4f6-a95e-46a7-8457-84c26f440032_SiteId">
    <vt:lpwstr>e0fd434d-ba64-497b-90d2-859c472e1a92</vt:lpwstr>
  </property>
  <property fmtid="{D5CDD505-2E9C-101B-9397-08002B2CF9AE}" pid="9" name="MSIP_Label_f851b4f6-a95e-46a7-8457-84c26f440032_ActionId">
    <vt:lpwstr>49350c0e-e69c-418e-b18a-2209837d064f</vt:lpwstr>
  </property>
  <property fmtid="{D5CDD505-2E9C-101B-9397-08002B2CF9AE}" pid="10" name="MSIP_Label_f851b4f6-a95e-46a7-8457-84c26f440032_ContentBits">
    <vt:lpwstr>2</vt:lpwstr>
  </property>
  <property fmtid="{D5CDD505-2E9C-101B-9397-08002B2CF9AE}" pid="11" name="Classification">
    <vt:lpwstr>RESTRICTED</vt:lpwstr>
  </property>
</Properties>
</file>