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590E8A2A-5036-4464-AAFA-8C8B0620A67E}" xr6:coauthVersionLast="47" xr6:coauthVersionMax="47" xr10:uidLastSave="{00000000-0000-0000-0000-000000000000}"/>
  <bookViews>
    <workbookView xWindow="16830" yWindow="10720" windowWidth="2370" windowHeight="560" xr2:uid="{7291B499-DD8C-4F12-BA28-9EE7F24AB421}"/>
  </bookViews>
  <sheets>
    <sheet name="JBSHORT" sheetId="11" r:id="rId1"/>
  </sheets>
  <definedNames>
    <definedName name="_xlnm.Print_Area" localSheetId="0">JBSHORT!$B$1:$I$99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1" l="1"/>
  <c r="F31" i="11"/>
  <c r="G28" i="11"/>
  <c r="F28" i="11"/>
  <c r="G24" i="11"/>
  <c r="F24" i="11"/>
  <c r="G21" i="11"/>
  <c r="F21" i="11"/>
  <c r="G8" i="11"/>
  <c r="F8" i="11"/>
  <c r="G25" i="11" l="1"/>
  <c r="G35" i="11"/>
  <c r="F25" i="11"/>
  <c r="F35" i="11"/>
  <c r="G11" i="11"/>
  <c r="F11" i="11"/>
</calcChain>
</file>

<file path=xl/sharedStrings.xml><?xml version="1.0" encoding="utf-8"?>
<sst xmlns="http://schemas.openxmlformats.org/spreadsheetml/2006/main" count="81" uniqueCount="68">
  <si>
    <t>Quantity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</si>
  <si>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</si>
  <si>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</si>
  <si>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</si>
  <si>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</si>
  <si>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</si>
  <si>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</si>
  <si>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Short Duration Fund</t>
  </si>
  <si>
    <t>(a) Listed / awaiting listing on Stock Exchanges</t>
  </si>
  <si>
    <t>Sub Total</t>
  </si>
  <si>
    <t>Total</t>
  </si>
  <si>
    <t>Debt Instruments</t>
  </si>
  <si>
    <t>CRISIL AAA</t>
  </si>
  <si>
    <t>(b) Privately Placed / Unlisted</t>
  </si>
  <si>
    <t>Nil</t>
  </si>
  <si>
    <t>Money Market Instruments</t>
  </si>
  <si>
    <t>TREPS</t>
  </si>
  <si>
    <t>Grand Total</t>
  </si>
  <si>
    <t>Net Receivables / (Payables)</t>
  </si>
  <si>
    <t>Notes</t>
  </si>
  <si>
    <t xml:space="preserve">Scheme Risk-O-Meter </t>
  </si>
  <si>
    <t>Yield to Call ^</t>
  </si>
  <si>
    <t>Certificate of Deposit</t>
  </si>
  <si>
    <t>HDFC Bank Ltd (05-Mar-2027) **</t>
  </si>
  <si>
    <t>INE040A16IU7</t>
  </si>
  <si>
    <t>CRISIL A1+</t>
  </si>
  <si>
    <t>Canara Bank (12-Mar-2027)</t>
  </si>
  <si>
    <t>INE476A16H92</t>
  </si>
  <si>
    <t>ICRA A1+</t>
  </si>
  <si>
    <t>Bank of Baroda (05-Mar-2027) **</t>
  </si>
  <si>
    <t>INE028A16LR2</t>
  </si>
  <si>
    <t>National Bank For Agriculture &amp; Rural Development (02-Mar-2027) **</t>
  </si>
  <si>
    <t>INE261F16AM2</t>
  </si>
  <si>
    <t>Small Industries Development Bank of India (11-Aug-2027) **</t>
  </si>
  <si>
    <t>INE556F16CF5</t>
  </si>
  <si>
    <t>Punjab National Bank (09-Mar-2027) **</t>
  </si>
  <si>
    <t>INE160A16UQ6</t>
  </si>
  <si>
    <t>Union Bank of India (12-Mar-2027)</t>
  </si>
  <si>
    <t>INE692A16LU9</t>
  </si>
  <si>
    <t>Commercial Paper</t>
  </si>
  <si>
    <t>Mahindra &amp; Mahindra Financial Services Ltd (25-Feb-2027) **</t>
  </si>
  <si>
    <t>INE774D14TW3</t>
  </si>
  <si>
    <t>Government Securities</t>
  </si>
  <si>
    <t>SOVEREIGN</t>
  </si>
  <si>
    <t>Alternative Investment Fund</t>
  </si>
  <si>
    <t>Corporate Debt Market Development Fund Class A2</t>
  </si>
  <si>
    <t>INF0RQ622028</t>
  </si>
  <si>
    <t>Rating</t>
  </si>
  <si>
    <t>** Non Traded Security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</si>
  <si>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</si>
  <si>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6.94% GOI 2036 (11-MAY-2036)</t>
  </si>
  <si>
    <t>IN0020260025</t>
  </si>
  <si>
    <t>6.68% LIC Housing Finance Ltd (04-Jun-2028) **</t>
  </si>
  <si>
    <t>INE115A07PH8</t>
  </si>
  <si>
    <t>Benchmark Risk-O-Meter</t>
  </si>
  <si>
    <t>Benchmark Name - NIFTY Short Duration Debt Index A-II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</si>
  <si>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</si>
  <si>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</si>
  <si>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</si>
  <si>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</si>
  <si>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-</t>
  </si>
  <si>
    <t>As on July 31, 2026</t>
  </si>
  <si>
    <t>As on August 14,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</si>
  <si>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</si>
  <si>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</si>
  <si>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</si>
  <si>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</si>
  <si>
    <t>(6) The average maturity period of the portfolio is 1.43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</si>
</sst>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3" borderId="0" xfId="0" applyNumberFormat="1" applyFont="1" applyFill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3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3" borderId="3" xfId="0" applyNumberFormat="1" applyFont="1" applyFill="1" applyBorder="1"/>
    <xf numFmtId="39" fontId="5" fillId="2" borderId="4" xfId="0" applyNumberFormat="1" applyFont="1" applyFill="1" applyBorder="1" applyAlignment="1">
      <alignment horizontal="right"/>
    </xf>
    <xf numFmtId="39" fontId="5" fillId="3" borderId="4" xfId="0" applyNumberFormat="1" applyFont="1" applyFill="1" applyBorder="1" applyAlignment="1">
      <alignment horizontal="right"/>
    </xf>
    <xf numFmtId="0" fontId="5" fillId="2" borderId="5" xfId="0" applyFont="1" applyFill="1" applyBorder="1"/>
    <xf numFmtId="39" fontId="5" fillId="2" borderId="5" xfId="0" applyNumberFormat="1" applyFont="1" applyFill="1" applyBorder="1"/>
    <xf numFmtId="39" fontId="5" fillId="3" borderId="5" xfId="0" applyNumberFormat="1" applyFont="1" applyFill="1" applyBorder="1"/>
    <xf numFmtId="39" fontId="5" fillId="2" borderId="4" xfId="0" applyNumberFormat="1" applyFont="1" applyFill="1" applyBorder="1"/>
    <xf numFmtId="39" fontId="5" fillId="3" borderId="4" xfId="0" applyNumberFormat="1" applyFont="1" applyFill="1" applyBorder="1"/>
    <xf numFmtId="0" fontId="6" fillId="2" borderId="5" xfId="0" applyFont="1" applyFill="1" applyBorder="1"/>
    <xf numFmtId="39" fontId="6" fillId="2" borderId="5" xfId="0" applyNumberFormat="1" applyFont="1" applyFill="1" applyBorder="1"/>
    <xf numFmtId="39" fontId="6" fillId="3" borderId="5" xfId="0" applyNumberFormat="1" applyFont="1" applyFill="1" applyBorder="1"/>
    <xf numFmtId="39" fontId="5" fillId="2" borderId="5" xfId="0" applyNumberFormat="1" applyFont="1" applyFill="1" applyBorder="1" applyAlignment="1">
      <alignment horizontal="right"/>
    </xf>
    <xf numFmtId="39" fontId="5" fillId="3" borderId="5" xfId="0" applyNumberFormat="1" applyFont="1" applyFill="1" applyBorder="1" applyAlignment="1">
      <alignment horizontal="right"/>
    </xf>
    <xf numFmtId="0" fontId="5" fillId="2" borderId="6" xfId="0" applyFont="1" applyFill="1" applyBorder="1"/>
    <xf numFmtId="39" fontId="5" fillId="2" borderId="6" xfId="0" applyNumberFormat="1" applyFont="1" applyFill="1" applyBorder="1"/>
    <xf numFmtId="39" fontId="5" fillId="3" borderId="6" xfId="0" applyNumberFormat="1" applyFont="1" applyFill="1" applyBorder="1"/>
    <xf numFmtId="0" fontId="5" fillId="2" borderId="7" xfId="0" applyFont="1" applyFill="1" applyBorder="1"/>
    <xf numFmtId="0" fontId="5" fillId="2" borderId="3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9" fillId="2" borderId="0" xfId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1"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81</xdr:row>
      <xdr:rowOff>57150</xdr:rowOff>
    </xdr:from>
    <xdr:to>
      <xdr:col>4</xdr:col>
      <xdr:colOff>736600</xdr:colOff>
      <xdr:row>98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68ACBB-F1D5-479E-804D-A9F5D395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50" y="10007600"/>
          <a:ext cx="511810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1992312</xdr:colOff>
      <xdr:row>55</xdr:row>
      <xdr:rowOff>111125</xdr:rowOff>
    </xdr:from>
    <xdr:to>
      <xdr:col>4</xdr:col>
      <xdr:colOff>747712</xdr:colOff>
      <xdr:row>73</xdr:row>
      <xdr:rowOff>71437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8F3A88-F17B-4866-94D6-FDA58671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962" y="6746875"/>
          <a:ext cx="4889500" cy="2246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C2FA-EAE8-40A2-8FEE-1BCF02A36F3C}">
  <dimension ref="A1:I99"/>
  <sheetViews>
    <sheetView tabSelected="1" view="pageBreakPreview" zoomScaleNormal="100" zoomScaleSheetLayoutView="100" workbookViewId="0"/>
  </sheetViews>
  <sheetFormatPr defaultColWidth="9.08984375" defaultRowHeight="10" x14ac:dyDescent="0.2"/>
  <cols>
    <col min="1" max="1" width="7.1796875" style="6" customWidth="1"/>
    <col min="2" max="2" width="52.7265625" style="6" bestFit="1" customWidth="1"/>
    <col min="3" max="3" width="16" style="6" customWidth="1"/>
    <col min="4" max="4" width="19.08984375" style="6" customWidth="1"/>
    <col min="5" max="5" width="13.90625" style="6" bestFit="1" customWidth="1"/>
    <col min="6" max="6" width="12.7265625" style="8" bestFit="1" customWidth="1"/>
    <col min="7" max="7" width="6.7265625" style="11" bestFit="1" customWidth="1"/>
    <col min="8" max="8" width="13.90625" style="6" bestFit="1" customWidth="1"/>
    <col min="9" max="9" width="15.36328125" style="6" customWidth="1"/>
    <col min="10" max="16384" width="9.08984375" style="6"/>
  </cols>
  <sheetData>
    <row r="1" spans="1:9" s="1" customFormat="1" ht="16.75" customHeight="1" x14ac:dyDescent="0.35">
      <c r="B1" s="53" t="s">
        <v>7</v>
      </c>
      <c r="C1" s="54"/>
      <c r="D1" s="9"/>
      <c r="F1" s="5"/>
      <c r="G1" s="11"/>
    </row>
    <row r="2" spans="1:9" s="1" customFormat="1" ht="14.5" x14ac:dyDescent="0.35">
      <c r="A2" s="44" t="s">
        <v>60</v>
      </c>
      <c r="F2" s="5"/>
      <c r="G2" s="11"/>
    </row>
    <row r="3" spans="1:9" s="1" customFormat="1" ht="11.5" x14ac:dyDescent="0.25">
      <c r="B3" s="7" t="s">
        <v>6</v>
      </c>
      <c r="C3" s="2"/>
      <c r="D3" s="3"/>
      <c r="E3" s="3"/>
      <c r="F3" s="4"/>
      <c r="G3" s="11"/>
    </row>
    <row r="4" spans="1:9" s="1" customFormat="1" ht="25.5" customHeight="1" x14ac:dyDescent="0.25">
      <c r="B4" s="13" t="s">
        <v>4</v>
      </c>
      <c r="C4" s="13" t="s">
        <v>5</v>
      </c>
      <c r="D4" s="14" t="s">
        <v>47</v>
      </c>
      <c r="E4" s="14" t="s">
        <v>0</v>
      </c>
      <c r="F4" s="15" t="s">
        <v>1</v>
      </c>
      <c r="G4" s="16" t="s">
        <v>2</v>
      </c>
      <c r="H4" s="42" t="s">
        <v>3</v>
      </c>
      <c r="I4" s="52" t="s">
        <v>21</v>
      </c>
    </row>
    <row r="5" spans="1:9" ht="10.5" x14ac:dyDescent="0.25">
      <c r="B5" s="17" t="s">
        <v>11</v>
      </c>
      <c r="C5" s="18"/>
      <c r="D5" s="18"/>
      <c r="E5" s="18"/>
      <c r="F5" s="19"/>
      <c r="G5" s="20"/>
      <c r="H5" s="18"/>
      <c r="I5" s="18"/>
    </row>
    <row r="6" spans="1:9" ht="10.5" x14ac:dyDescent="0.25">
      <c r="B6" s="17" t="s">
        <v>8</v>
      </c>
      <c r="C6" s="18"/>
      <c r="D6" s="18"/>
      <c r="E6" s="18"/>
      <c r="F6" s="19"/>
      <c r="G6" s="20"/>
      <c r="H6" s="18"/>
      <c r="I6" s="18"/>
    </row>
    <row r="7" spans="1:9" x14ac:dyDescent="0.2">
      <c r="B7" s="18" t="s">
        <v>52</v>
      </c>
      <c r="C7" s="18" t="s">
        <v>53</v>
      </c>
      <c r="D7" s="18" t="s">
        <v>12</v>
      </c>
      <c r="E7" s="21">
        <v>100</v>
      </c>
      <c r="F7" s="19">
        <v>987.322</v>
      </c>
      <c r="G7" s="20">
        <v>8.7628523862429599</v>
      </c>
      <c r="H7" s="22">
        <v>7.4349999999999999E-2</v>
      </c>
      <c r="I7" s="43"/>
    </row>
    <row r="8" spans="1:9" ht="10.5" x14ac:dyDescent="0.25">
      <c r="B8" s="17" t="s">
        <v>9</v>
      </c>
      <c r="C8" s="17"/>
      <c r="D8" s="17"/>
      <c r="E8" s="17"/>
      <c r="F8" s="30">
        <f>SUM(F6:F7)</f>
        <v>987.322</v>
      </c>
      <c r="G8" s="31">
        <f>SUM(G6:G7)</f>
        <v>8.7628523862429599</v>
      </c>
      <c r="H8" s="17"/>
      <c r="I8" s="17"/>
    </row>
    <row r="9" spans="1:9" ht="10.5" x14ac:dyDescent="0.25">
      <c r="B9" s="27" t="s">
        <v>13</v>
      </c>
      <c r="C9" s="32"/>
      <c r="D9" s="32"/>
      <c r="E9" s="32"/>
      <c r="F9" s="33"/>
      <c r="G9" s="34"/>
      <c r="H9" s="18"/>
      <c r="I9" s="18"/>
    </row>
    <row r="10" spans="1:9" ht="10.5" x14ac:dyDescent="0.25">
      <c r="B10" s="17" t="s">
        <v>9</v>
      </c>
      <c r="C10" s="17"/>
      <c r="D10" s="17"/>
      <c r="E10" s="17"/>
      <c r="F10" s="25" t="s">
        <v>14</v>
      </c>
      <c r="G10" s="26" t="s">
        <v>14</v>
      </c>
      <c r="H10" s="17"/>
      <c r="I10" s="17"/>
    </row>
    <row r="11" spans="1:9" ht="10.5" x14ac:dyDescent="0.25">
      <c r="B11" s="27" t="s">
        <v>10</v>
      </c>
      <c r="C11" s="27"/>
      <c r="D11" s="27"/>
      <c r="E11" s="27"/>
      <c r="F11" s="35">
        <f>F8</f>
        <v>987.322</v>
      </c>
      <c r="G11" s="36">
        <f>G8</f>
        <v>8.7628523862429599</v>
      </c>
      <c r="H11" s="17"/>
      <c r="I11" s="17"/>
    </row>
    <row r="12" spans="1:9" ht="10.5" x14ac:dyDescent="0.25">
      <c r="B12" s="17" t="s">
        <v>15</v>
      </c>
      <c r="C12" s="18"/>
      <c r="D12" s="18"/>
      <c r="E12" s="18"/>
      <c r="F12" s="19"/>
      <c r="G12" s="20"/>
      <c r="H12" s="18"/>
      <c r="I12" s="18"/>
    </row>
    <row r="13" spans="1:9" ht="10.5" x14ac:dyDescent="0.25">
      <c r="B13" s="17" t="s">
        <v>22</v>
      </c>
      <c r="C13" s="18"/>
      <c r="D13" s="18"/>
      <c r="E13" s="18"/>
      <c r="F13" s="19"/>
      <c r="G13" s="20"/>
      <c r="H13" s="18"/>
      <c r="I13" s="18"/>
    </row>
    <row r="14" spans="1:9" x14ac:dyDescent="0.2">
      <c r="B14" s="18" t="s">
        <v>29</v>
      </c>
      <c r="C14" s="18" t="s">
        <v>30</v>
      </c>
      <c r="D14" s="18" t="s">
        <v>25</v>
      </c>
      <c r="E14" s="21">
        <v>200</v>
      </c>
      <c r="F14" s="19">
        <v>964.54499999999996</v>
      </c>
      <c r="G14" s="20">
        <v>8.5606979839289608</v>
      </c>
      <c r="H14" s="22">
        <v>6.6750000000000004E-2</v>
      </c>
      <c r="I14" s="43"/>
    </row>
    <row r="15" spans="1:9" x14ac:dyDescent="0.2">
      <c r="B15" s="18" t="s">
        <v>31</v>
      </c>
      <c r="C15" s="18" t="s">
        <v>32</v>
      </c>
      <c r="D15" s="18" t="s">
        <v>25</v>
      </c>
      <c r="E15" s="21">
        <v>200</v>
      </c>
      <c r="F15" s="19">
        <v>964.4</v>
      </c>
      <c r="G15" s="20">
        <v>8.5594110546434798</v>
      </c>
      <c r="H15" s="22">
        <v>6.8049999999999999E-2</v>
      </c>
      <c r="I15" s="43"/>
    </row>
    <row r="16" spans="1:9" x14ac:dyDescent="0.2">
      <c r="B16" s="18" t="s">
        <v>23</v>
      </c>
      <c r="C16" s="18" t="s">
        <v>24</v>
      </c>
      <c r="D16" s="18" t="s">
        <v>25</v>
      </c>
      <c r="E16" s="21">
        <v>200</v>
      </c>
      <c r="F16" s="19">
        <v>964.26300000000003</v>
      </c>
      <c r="G16" s="20">
        <v>8.5581951283530504</v>
      </c>
      <c r="H16" s="22">
        <v>6.7301E-2</v>
      </c>
      <c r="I16" s="43"/>
    </row>
    <row r="17" spans="2:9" x14ac:dyDescent="0.2">
      <c r="B17" s="18" t="s">
        <v>35</v>
      </c>
      <c r="C17" s="18" t="s">
        <v>36</v>
      </c>
      <c r="D17" s="18" t="s">
        <v>25</v>
      </c>
      <c r="E17" s="21">
        <v>200</v>
      </c>
      <c r="F17" s="19">
        <v>963.86500000000001</v>
      </c>
      <c r="G17" s="20">
        <v>8.5546627293487507</v>
      </c>
      <c r="H17" s="22">
        <v>6.6750000000000004E-2</v>
      </c>
      <c r="I17" s="43"/>
    </row>
    <row r="18" spans="2:9" x14ac:dyDescent="0.2">
      <c r="B18" s="18" t="s">
        <v>37</v>
      </c>
      <c r="C18" s="18" t="s">
        <v>38</v>
      </c>
      <c r="D18" s="18" t="s">
        <v>28</v>
      </c>
      <c r="E18" s="21">
        <v>200</v>
      </c>
      <c r="F18" s="19">
        <v>963.22299999999996</v>
      </c>
      <c r="G18" s="20">
        <v>8.54896473899508</v>
      </c>
      <c r="H18" s="22">
        <v>6.7001000000000005E-2</v>
      </c>
      <c r="I18" s="43"/>
    </row>
    <row r="19" spans="2:9" x14ac:dyDescent="0.2">
      <c r="B19" s="18" t="s">
        <v>33</v>
      </c>
      <c r="C19" s="18" t="s">
        <v>34</v>
      </c>
      <c r="D19" s="18" t="s">
        <v>25</v>
      </c>
      <c r="E19" s="21">
        <v>200</v>
      </c>
      <c r="F19" s="19">
        <v>933.86699999999996</v>
      </c>
      <c r="G19" s="20">
        <v>8.2884192486175206</v>
      </c>
      <c r="H19" s="22">
        <v>7.1800000000000003E-2</v>
      </c>
      <c r="I19" s="43"/>
    </row>
    <row r="20" spans="2:9" x14ac:dyDescent="0.2">
      <c r="B20" s="18" t="s">
        <v>26</v>
      </c>
      <c r="C20" s="18" t="s">
        <v>27</v>
      </c>
      <c r="D20" s="18" t="s">
        <v>28</v>
      </c>
      <c r="E20" s="21">
        <v>40</v>
      </c>
      <c r="F20" s="19">
        <v>192.65520000000001</v>
      </c>
      <c r="G20" s="20">
        <v>1.70988702676747</v>
      </c>
      <c r="H20" s="22">
        <v>6.6900000000000001E-2</v>
      </c>
      <c r="I20" s="43"/>
    </row>
    <row r="21" spans="2:9" ht="10.5" x14ac:dyDescent="0.25">
      <c r="B21" s="17" t="s">
        <v>9</v>
      </c>
      <c r="C21" s="17"/>
      <c r="D21" s="17"/>
      <c r="E21" s="17"/>
      <c r="F21" s="23">
        <f>SUM(F13:F20)</f>
        <v>5946.8182000000006</v>
      </c>
      <c r="G21" s="24">
        <f>SUM(G13:G20)</f>
        <v>52.780237910654314</v>
      </c>
      <c r="H21" s="17"/>
      <c r="I21" s="17"/>
    </row>
    <row r="22" spans="2:9" ht="10.5" x14ac:dyDescent="0.25">
      <c r="B22" s="17" t="s">
        <v>39</v>
      </c>
      <c r="C22" s="18"/>
      <c r="D22" s="18"/>
      <c r="E22" s="18"/>
      <c r="F22" s="19"/>
      <c r="G22" s="20"/>
      <c r="H22" s="18"/>
      <c r="I22" s="18"/>
    </row>
    <row r="23" spans="2:9" x14ac:dyDescent="0.2">
      <c r="B23" s="18" t="s">
        <v>40</v>
      </c>
      <c r="C23" s="18" t="s">
        <v>41</v>
      </c>
      <c r="D23" s="18" t="s">
        <v>25</v>
      </c>
      <c r="E23" s="21">
        <v>200</v>
      </c>
      <c r="F23" s="19">
        <v>963.89</v>
      </c>
      <c r="G23" s="20">
        <v>8.5548846137083192</v>
      </c>
      <c r="H23" s="22">
        <v>7.0849999999999996E-2</v>
      </c>
      <c r="I23" s="43"/>
    </row>
    <row r="24" spans="2:9" ht="10.5" x14ac:dyDescent="0.25">
      <c r="B24" s="17" t="s">
        <v>9</v>
      </c>
      <c r="C24" s="17"/>
      <c r="D24" s="17"/>
      <c r="E24" s="17"/>
      <c r="F24" s="30">
        <f>SUM(F22:F23)</f>
        <v>963.89</v>
      </c>
      <c r="G24" s="31">
        <f>SUM(G22:G23)</f>
        <v>8.5548846137083192</v>
      </c>
      <c r="H24" s="17"/>
      <c r="I24" s="17"/>
    </row>
    <row r="25" spans="2:9" ht="10.5" x14ac:dyDescent="0.25">
      <c r="B25" s="27" t="s">
        <v>10</v>
      </c>
      <c r="C25" s="27"/>
      <c r="D25" s="27"/>
      <c r="E25" s="27"/>
      <c r="F25" s="28">
        <f>+F21+F24</f>
        <v>6910.7082000000009</v>
      </c>
      <c r="G25" s="29">
        <f>+G21+G24</f>
        <v>61.335122524362632</v>
      </c>
      <c r="H25" s="17"/>
      <c r="I25" s="17"/>
    </row>
    <row r="26" spans="2:9" ht="10.5" x14ac:dyDescent="0.25">
      <c r="B26" s="17" t="s">
        <v>42</v>
      </c>
      <c r="C26" s="18"/>
      <c r="D26" s="18"/>
      <c r="E26" s="18"/>
      <c r="F26" s="19"/>
      <c r="G26" s="20"/>
      <c r="H26" s="18"/>
      <c r="I26" s="18"/>
    </row>
    <row r="27" spans="2:9" x14ac:dyDescent="0.2">
      <c r="B27" s="18" t="s">
        <v>50</v>
      </c>
      <c r="C27" s="18" t="s">
        <v>51</v>
      </c>
      <c r="D27" s="18" t="s">
        <v>43</v>
      </c>
      <c r="E27" s="21">
        <v>1000000</v>
      </c>
      <c r="F27" s="19">
        <v>1012.658</v>
      </c>
      <c r="G27" s="20">
        <v>8.9877188716021905</v>
      </c>
      <c r="H27" s="22">
        <v>6.8725949632000002E-2</v>
      </c>
      <c r="I27" s="43"/>
    </row>
    <row r="28" spans="2:9" ht="10.5" x14ac:dyDescent="0.25">
      <c r="B28" s="17" t="s">
        <v>10</v>
      </c>
      <c r="C28" s="17"/>
      <c r="D28" s="17"/>
      <c r="E28" s="17"/>
      <c r="F28" s="23">
        <f>SUM(F27:F27)</f>
        <v>1012.658</v>
      </c>
      <c r="G28" s="24">
        <f>SUM(G27:G27)</f>
        <v>8.9877188716021905</v>
      </c>
      <c r="H28" s="17"/>
      <c r="I28" s="17"/>
    </row>
    <row r="29" spans="2:9" ht="10.5" x14ac:dyDescent="0.25">
      <c r="B29" s="17" t="s">
        <v>44</v>
      </c>
      <c r="C29" s="18"/>
      <c r="D29" s="18"/>
      <c r="E29" s="18"/>
      <c r="F29" s="19"/>
      <c r="G29" s="20"/>
      <c r="H29" s="18"/>
      <c r="I29" s="18"/>
    </row>
    <row r="30" spans="2:9" x14ac:dyDescent="0.2">
      <c r="B30" s="18" t="s">
        <v>45</v>
      </c>
      <c r="C30" s="18" t="s">
        <v>46</v>
      </c>
      <c r="D30" s="18"/>
      <c r="E30" s="21">
        <v>195.25</v>
      </c>
      <c r="F30" s="19">
        <v>23.331985100000001</v>
      </c>
      <c r="G30" s="20">
        <v>0.20708010285329401</v>
      </c>
      <c r="H30" s="18"/>
      <c r="I30" s="18"/>
    </row>
    <row r="31" spans="2:9" ht="10.5" x14ac:dyDescent="0.25">
      <c r="B31" s="17" t="s">
        <v>9</v>
      </c>
      <c r="C31" s="17"/>
      <c r="D31" s="17"/>
      <c r="E31" s="17"/>
      <c r="F31" s="23">
        <f>SUM(F30:F30)</f>
        <v>23.331985100000001</v>
      </c>
      <c r="G31" s="24">
        <f>SUM(G30:G30)</f>
        <v>0.20708010285329401</v>
      </c>
      <c r="H31" s="17"/>
      <c r="I31" s="17"/>
    </row>
    <row r="32" spans="2:9" ht="10.5" x14ac:dyDescent="0.25">
      <c r="B32" s="17"/>
      <c r="C32" s="18"/>
      <c r="D32" s="18"/>
      <c r="E32" s="18"/>
      <c r="F32" s="19"/>
      <c r="G32" s="20"/>
      <c r="H32" s="18"/>
      <c r="I32" s="18"/>
    </row>
    <row r="33" spans="2:9" ht="10.5" x14ac:dyDescent="0.25">
      <c r="B33" s="17" t="s">
        <v>16</v>
      </c>
      <c r="C33" s="17"/>
      <c r="D33" s="17"/>
      <c r="E33" s="17"/>
      <c r="F33" s="23">
        <v>1291.0447237999999</v>
      </c>
      <c r="G33" s="24">
        <v>11.4585052684911</v>
      </c>
      <c r="H33" s="22">
        <v>5.0599999999999999E-2</v>
      </c>
      <c r="I33" s="22"/>
    </row>
    <row r="34" spans="2:9" x14ac:dyDescent="0.2">
      <c r="B34" s="18"/>
      <c r="C34" s="18"/>
      <c r="D34" s="18"/>
      <c r="E34" s="18"/>
      <c r="F34" s="19"/>
      <c r="G34" s="20"/>
      <c r="H34" s="18"/>
      <c r="I34" s="18"/>
    </row>
    <row r="35" spans="2:9" ht="10.5" x14ac:dyDescent="0.25">
      <c r="B35" s="41" t="s">
        <v>18</v>
      </c>
      <c r="C35" s="41"/>
      <c r="D35" s="41"/>
      <c r="E35" s="41"/>
      <c r="F35" s="23">
        <f>F36-(F8+F21+F24+F28+F31+F33)</f>
        <v>1042.0654326999993</v>
      </c>
      <c r="G35" s="24">
        <f>G36-(G8+G21+G24+G28+G31+G33)</f>
        <v>9.2487208464478243</v>
      </c>
      <c r="H35" s="17"/>
      <c r="I35" s="17"/>
    </row>
    <row r="36" spans="2:9" ht="10.5" x14ac:dyDescent="0.25">
      <c r="B36" s="37" t="s">
        <v>17</v>
      </c>
      <c r="C36" s="37"/>
      <c r="D36" s="37"/>
      <c r="E36" s="37"/>
      <c r="F36" s="38">
        <v>11267.130341599999</v>
      </c>
      <c r="G36" s="39">
        <v>100</v>
      </c>
      <c r="H36" s="40"/>
      <c r="I36" s="40"/>
    </row>
    <row r="38" spans="2:9" ht="10.5" x14ac:dyDescent="0.25">
      <c r="B38" s="12" t="s">
        <v>48</v>
      </c>
    </row>
    <row r="39" spans="2:9" ht="40" customHeight="1" x14ac:dyDescent="0.2">
      <c r="B39" s="55" t="s">
        <v>49</v>
      </c>
      <c r="C39" s="55"/>
      <c r="D39" s="55"/>
      <c r="E39" s="55"/>
      <c r="F39" s="55"/>
      <c r="G39" s="55"/>
      <c r="H39" s="55"/>
      <c r="I39" s="55"/>
    </row>
    <row r="40" spans="2:9" ht="10.5" x14ac:dyDescent="0.25">
      <c r="B40" s="12" t="s">
        <v>19</v>
      </c>
    </row>
    <row r="41" spans="2:9" ht="10.5" x14ac:dyDescent="0.25">
      <c r="B41" s="12"/>
    </row>
    <row r="42" spans="2:9" ht="10.5" x14ac:dyDescent="0.2">
      <c r="B42" s="46" t="s">
        <v>56</v>
      </c>
      <c r="C42" s="45"/>
      <c r="D42" s="45"/>
    </row>
    <row r="43" spans="2:9" ht="10.5" x14ac:dyDescent="0.2">
      <c r="B43" s="46" t="s">
        <v>57</v>
      </c>
      <c r="C43" s="45"/>
      <c r="D43" s="45"/>
    </row>
    <row r="44" spans="2:9" ht="10.5" x14ac:dyDescent="0.2">
      <c r="B44" s="45"/>
      <c r="C44" s="45"/>
      <c r="D44" s="45"/>
    </row>
    <row r="45" spans="2:9" ht="10.5" x14ac:dyDescent="0.2">
      <c r="B45" s="47" t="s">
        <v>58</v>
      </c>
      <c r="C45" s="48" t="s">
        <v>61</v>
      </c>
      <c r="D45" s="48" t="s">
        <v>62</v>
      </c>
    </row>
    <row r="46" spans="2:9" x14ac:dyDescent="0.2">
      <c r="B46" s="49" t="s">
        <v>59</v>
      </c>
      <c r="C46" s="50">
        <v>1033.2344000000001</v>
      </c>
      <c r="D46" s="50">
        <v>1037.0951</v>
      </c>
    </row>
    <row r="47" spans="2:9" ht="10.5" x14ac:dyDescent="0.2">
      <c r="B47" s="45"/>
      <c r="C47" s="45"/>
      <c r="D47" s="45"/>
    </row>
    <row r="48" spans="2:9" ht="10.5" x14ac:dyDescent="0.2">
      <c r="B48" s="46" t="s">
        <v>63</v>
      </c>
      <c r="C48" s="45"/>
      <c r="D48" s="45"/>
    </row>
    <row r="49" spans="2:9" ht="10.5" x14ac:dyDescent="0.2">
      <c r="B49" s="46" t="s">
        <v>64</v>
      </c>
      <c r="C49" s="45"/>
      <c r="D49" s="45"/>
    </row>
    <row r="50" spans="2:9" ht="10.5" x14ac:dyDescent="0.2">
      <c r="B50" s="46" t="s">
        <v>65</v>
      </c>
      <c r="C50" s="45"/>
      <c r="D50" s="45"/>
    </row>
    <row r="51" spans="2:9" ht="10.5" x14ac:dyDescent="0.2">
      <c r="B51" s="51" t="s">
        <v>67</v>
      </c>
      <c r="C51" s="45"/>
      <c r="D51" s="45"/>
    </row>
    <row r="52" spans="2:9" ht="10.5" x14ac:dyDescent="0.2">
      <c r="B52" s="46" t="s">
        <v>66</v>
      </c>
      <c r="C52" s="45"/>
      <c r="D52" s="45"/>
    </row>
    <row r="53" spans="2:9" ht="10.5" x14ac:dyDescent="0.25">
      <c r="B53" s="12"/>
    </row>
    <row r="55" spans="2:9" ht="10.5" x14ac:dyDescent="0.25">
      <c r="B55" s="12" t="s">
        <v>20</v>
      </c>
      <c r="H55" s="10"/>
      <c r="I55" s="10"/>
    </row>
    <row r="56" spans="2:9" x14ac:dyDescent="0.2">
      <c r="H56" s="10"/>
      <c r="I56" s="10"/>
    </row>
    <row r="57" spans="2:9" x14ac:dyDescent="0.2">
      <c r="H57" s="10"/>
      <c r="I57" s="10"/>
    </row>
    <row r="58" spans="2:9" x14ac:dyDescent="0.2">
      <c r="H58" s="10"/>
      <c r="I58" s="10"/>
    </row>
    <row r="59" spans="2:9" x14ac:dyDescent="0.2">
      <c r="H59" s="10"/>
      <c r="I59" s="10"/>
    </row>
    <row r="60" spans="2:9" x14ac:dyDescent="0.2">
      <c r="H60" s="10"/>
      <c r="I60" s="10"/>
    </row>
    <row r="61" spans="2:9" x14ac:dyDescent="0.2">
      <c r="H61" s="10"/>
      <c r="I61" s="10"/>
    </row>
    <row r="62" spans="2:9" x14ac:dyDescent="0.2">
      <c r="H62" s="10"/>
      <c r="I62" s="10"/>
    </row>
    <row r="63" spans="2:9" x14ac:dyDescent="0.2">
      <c r="H63" s="10"/>
      <c r="I63" s="10"/>
    </row>
    <row r="64" spans="2:9" x14ac:dyDescent="0.2">
      <c r="H64" s="10"/>
      <c r="I64" s="10"/>
    </row>
    <row r="65" spans="2:9" x14ac:dyDescent="0.2">
      <c r="H65" s="10"/>
      <c r="I65" s="10"/>
    </row>
    <row r="66" spans="2:9" x14ac:dyDescent="0.2">
      <c r="H66" s="10"/>
      <c r="I66" s="10"/>
    </row>
    <row r="67" spans="2:9" x14ac:dyDescent="0.2">
      <c r="H67" s="10"/>
      <c r="I67" s="10"/>
    </row>
    <row r="68" spans="2:9" x14ac:dyDescent="0.2">
      <c r="H68" s="10"/>
      <c r="I68" s="10"/>
    </row>
    <row r="69" spans="2:9" x14ac:dyDescent="0.2">
      <c r="H69" s="10"/>
      <c r="I69" s="10"/>
    </row>
    <row r="70" spans="2:9" x14ac:dyDescent="0.2">
      <c r="H70" s="10"/>
      <c r="I70" s="10"/>
    </row>
    <row r="71" spans="2:9" x14ac:dyDescent="0.2">
      <c r="H71" s="10"/>
      <c r="I71" s="10"/>
    </row>
    <row r="72" spans="2:9" x14ac:dyDescent="0.2">
      <c r="H72" s="10"/>
      <c r="I72" s="10"/>
    </row>
    <row r="73" spans="2:9" x14ac:dyDescent="0.2">
      <c r="H73" s="10"/>
      <c r="I73" s="10"/>
    </row>
    <row r="74" spans="2:9" x14ac:dyDescent="0.2">
      <c r="H74" s="10"/>
      <c r="I74" s="10"/>
    </row>
    <row r="75" spans="2:9" x14ac:dyDescent="0.2">
      <c r="H75" s="10"/>
      <c r="I75" s="10"/>
    </row>
    <row r="76" spans="2:9" x14ac:dyDescent="0.2">
      <c r="H76" s="10"/>
      <c r="I76" s="10"/>
    </row>
    <row r="77" spans="2:9" x14ac:dyDescent="0.2">
      <c r="H77" s="10"/>
      <c r="I77" s="10"/>
    </row>
    <row r="78" spans="2:9" ht="10.5" x14ac:dyDescent="0.25">
      <c r="B78" s="12" t="s">
        <v>54</v>
      </c>
      <c r="H78" s="10"/>
      <c r="I78" s="10"/>
    </row>
    <row r="79" spans="2:9" ht="10.5" x14ac:dyDescent="0.25">
      <c r="B79" s="12" t="s">
        <v>55</v>
      </c>
      <c r="H79" s="10"/>
      <c r="I79" s="10"/>
    </row>
    <row r="80" spans="2:9" x14ac:dyDescent="0.2">
      <c r="H80" s="10"/>
      <c r="I80" s="10"/>
    </row>
    <row r="81" spans="8:9" x14ac:dyDescent="0.2">
      <c r="H81" s="10"/>
      <c r="I81" s="10"/>
    </row>
    <row r="82" spans="8:9" x14ac:dyDescent="0.2">
      <c r="H82" s="10"/>
      <c r="I82" s="10"/>
    </row>
    <row r="83" spans="8:9" x14ac:dyDescent="0.2">
      <c r="H83" s="10"/>
      <c r="I83" s="10"/>
    </row>
    <row r="84" spans="8:9" x14ac:dyDescent="0.2">
      <c r="H84" s="10"/>
      <c r="I84" s="10"/>
    </row>
    <row r="85" spans="8:9" x14ac:dyDescent="0.2">
      <c r="H85" s="10"/>
      <c r="I85" s="10"/>
    </row>
    <row r="86" spans="8:9" x14ac:dyDescent="0.2">
      <c r="H86" s="10"/>
      <c r="I86" s="10"/>
    </row>
    <row r="87" spans="8:9" x14ac:dyDescent="0.2">
      <c r="H87" s="10"/>
      <c r="I87" s="10"/>
    </row>
    <row r="88" spans="8:9" x14ac:dyDescent="0.2">
      <c r="H88" s="10"/>
      <c r="I88" s="10"/>
    </row>
    <row r="89" spans="8:9" x14ac:dyDescent="0.2">
      <c r="H89" s="10"/>
      <c r="I89" s="10"/>
    </row>
    <row r="90" spans="8:9" x14ac:dyDescent="0.2">
      <c r="H90" s="10"/>
      <c r="I90" s="10"/>
    </row>
    <row r="91" spans="8:9" x14ac:dyDescent="0.2">
      <c r="H91" s="10"/>
      <c r="I91" s="10"/>
    </row>
    <row r="92" spans="8:9" x14ac:dyDescent="0.2">
      <c r="H92" s="10"/>
      <c r="I92" s="10"/>
    </row>
    <row r="93" spans="8:9" x14ac:dyDescent="0.2">
      <c r="H93" s="10"/>
      <c r="I93" s="10"/>
    </row>
    <row r="94" spans="8:9" x14ac:dyDescent="0.2">
      <c r="H94" s="10"/>
      <c r="I94" s="10"/>
    </row>
    <row r="95" spans="8:9" x14ac:dyDescent="0.2">
      <c r="H95" s="10"/>
      <c r="I95" s="10"/>
    </row>
    <row r="96" spans="8:9" x14ac:dyDescent="0.2">
      <c r="H96" s="10"/>
      <c r="I96" s="10"/>
    </row>
    <row r="97" spans="8:9" x14ac:dyDescent="0.2">
      <c r="H97" s="10"/>
      <c r="I97" s="10"/>
    </row>
    <row r="98" spans="8:9" x14ac:dyDescent="0.2">
      <c r="H98" s="10"/>
      <c r="I98" s="10"/>
    </row>
    <row r="99" spans="8:9" x14ac:dyDescent="0.2">
      <c r="H99" s="10"/>
      <c r="I99" s="10"/>
    </row>
  </sheetData>
  <mergeCells count="2">
    <mergeCell ref="B1:C1"/>
    <mergeCell ref="B39:I39"/>
  </mergeCells>
  <conditionalFormatting sqref="G1:G3 G5:G38 G40:G99">
    <cfRule type="cellIs" dxfId="0" priority="2" stopIfTrue="1" operator="between">
      <formula>0.009</formula>
      <formula>-0.009</formula>
    </cfRule>
  </conditionalFormatting>
  <hyperlinks>
    <hyperlink ref="A2" location="JBMMF!A1" display="-" xr:uid="{EEFD324F-0FC6-497C-894C-CE521EFFA5A8}"/>
  </hyperlinks>
  <pageMargins left="0.7" right="0.7" top="0.75" bottom="0.75" header="0.3" footer="0.3"/>
  <pageSetup paperSize="9" scale="58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JBSHORT</vt:lpstr>
      <vt:lpstr>JBSHORT!Print_Area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</Properties>
</file>