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EEE042B8-1F1C-49FD-A601-C64600D44C21}" xr6:coauthVersionLast="47" xr6:coauthVersionMax="47" xr10:uidLastSave="{00000000-0000-0000-0000-000000000000}"/>
  <bookViews>
    <workbookView xWindow="-110" yWindow="-110" windowWidth="19420" windowHeight="11500" xr2:uid="{7291B499-DD8C-4F12-BA28-9EE7F24AB421}"/>
  </bookViews>
  <sheets>
    <sheet name="JBMMF" sheetId="4" r:id="rId1"/>
  </sheets>
  <definedNames>
    <definedName name="_xlnm.Print_Area" localSheetId="0">JBMMF!$B$1:$I$115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4" l="1"/>
  <c r="F44" i="4"/>
  <c r="G41" i="4"/>
  <c r="F41" i="4"/>
  <c r="G37" i="4"/>
  <c r="F37" i="4"/>
  <c r="G33" i="4"/>
  <c r="F33" i="4"/>
  <c r="G28" i="4"/>
  <c r="F28" i="4"/>
  <c r="G38" i="4" l="1"/>
  <c r="F48" i="4"/>
  <c r="G48" i="4"/>
  <c r="F38" i="4"/>
</calcChain>
</file>

<file path=xl/sharedStrings.xml><?xml version="1.0" encoding="utf-8"?>
<sst xmlns="http://schemas.openxmlformats.org/spreadsheetml/2006/main" count="127" uniqueCount="100">
  <si>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</si>
  <si>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</si>
  <si>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</si>
  <si>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</si>
  <si>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</si>
  <si>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</si>
  <si>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May 15, 2026</t>
  </si>
  <si>
    <t>JioBlackRock Money Market Fund</t>
  </si>
  <si>
    <t>Sub Total</t>
  </si>
  <si>
    <t>Total</t>
  </si>
  <si>
    <t>TREPS</t>
  </si>
  <si>
    <t>Grand Total</t>
  </si>
  <si>
    <t>Net Receivables / (Payables)</t>
  </si>
  <si>
    <t>Notes</t>
  </si>
  <si>
    <t>Yield to Call ^</t>
  </si>
  <si>
    <t>Money Market Instruments</t>
  </si>
  <si>
    <t>Certificate of Deposit</t>
  </si>
  <si>
    <t>Union Bank of India (16-Mar-2027)</t>
  </si>
  <si>
    <t>INE692A16LS3</t>
  </si>
  <si>
    <t>ICRA A1+</t>
  </si>
  <si>
    <t>Bank of Baroda (05-Mar-2027)</t>
  </si>
  <si>
    <t>INE028A16LR2</t>
  </si>
  <si>
    <t>CRISIL A1+</t>
  </si>
  <si>
    <t>Small Industries Development Bank of India (26-Feb-2027)</t>
  </si>
  <si>
    <t>INE556F16CC2</t>
  </si>
  <si>
    <t>CARE A1+</t>
  </si>
  <si>
    <t>Canara Bank (25-Mar-2027) **</t>
  </si>
  <si>
    <t>INE476A16I26</t>
  </si>
  <si>
    <t>Axis Bank Ltd (17-Dec-2026) **</t>
  </si>
  <si>
    <t>INE238AD6CB1</t>
  </si>
  <si>
    <t>Axis Bank Ltd (14-Jan-2027) **</t>
  </si>
  <si>
    <t>INE238AD6BW9</t>
  </si>
  <si>
    <t>HDFC Bank Ltd (15-Feb-2027)</t>
  </si>
  <si>
    <t>INE040A16JC3</t>
  </si>
  <si>
    <t>Punjab National Bank (09-Mar-2027) **</t>
  </si>
  <si>
    <t>INE160A16UQ6</t>
  </si>
  <si>
    <t>HDFC Bank Ltd (05-Mar-2027) **</t>
  </si>
  <si>
    <t>INE040A16IU7</t>
  </si>
  <si>
    <t>Union Bank of India (15-Mar-2027) **</t>
  </si>
  <si>
    <t>INE692A16LP9</t>
  </si>
  <si>
    <t>Federal Bank Ltd (12-Mar-2027) **</t>
  </si>
  <si>
    <t>INE171A16NM7</t>
  </si>
  <si>
    <t>National Bank For Agriculture &amp; Rural Development (17-Mar-2027) **</t>
  </si>
  <si>
    <t>INE261F16AP5</t>
  </si>
  <si>
    <t>National Bank For Agriculture &amp; Rural Development (02-Mar-2027) **</t>
  </si>
  <si>
    <t>INE261F16AM2</t>
  </si>
  <si>
    <t>Bank of Baroda (08-Mar-2027)</t>
  </si>
  <si>
    <t>INE028A16LS0</t>
  </si>
  <si>
    <t>Canara Bank (11-Mar-2027) **</t>
  </si>
  <si>
    <t>INE476A16H84</t>
  </si>
  <si>
    <t>Canara Bank (12-Mar-2027) **</t>
  </si>
  <si>
    <t>INE476A16H92</t>
  </si>
  <si>
    <t>National Bank For Agriculture &amp; Rural Development (04-Feb-2027) **</t>
  </si>
  <si>
    <t>INE261F16AJ8</t>
  </si>
  <si>
    <t>HDFC Bank Ltd (24-Feb-2027) **</t>
  </si>
  <si>
    <t>INE040A16IO0</t>
  </si>
  <si>
    <t>Kotak Mahindra Bank Ltd (09-Mar-2027) **</t>
  </si>
  <si>
    <t>INE237AD6174</t>
  </si>
  <si>
    <t>Punjab National Bank (12-Mar-2027)</t>
  </si>
  <si>
    <t>INE160A16UV6</t>
  </si>
  <si>
    <t>HDFC Bank Ltd (12-Mar-2027) **</t>
  </si>
  <si>
    <t>INE040A16IZ6</t>
  </si>
  <si>
    <t>Commercial Paper</t>
  </si>
  <si>
    <t>Cholamandalam Investment and Finance Co Ltd (10-Mar-2027) **</t>
  </si>
  <si>
    <t>INE121A14YN2</t>
  </si>
  <si>
    <t>Aditya Birla Housing Finance Ltd (09-Mar-2027) **</t>
  </si>
  <si>
    <t>INE831R14GA4</t>
  </si>
  <si>
    <t>Cholamandalam Investment and Finance Co Ltd (22-Jan-2027) **</t>
  </si>
  <si>
    <t>INE121A14YF8</t>
  </si>
  <si>
    <t>Treasury Bill</t>
  </si>
  <si>
    <t>364 DTB (03-DEC-2026)</t>
  </si>
  <si>
    <t>IN002025Z369</t>
  </si>
  <si>
    <t>364 DTB (10-DEC-2026)</t>
  </si>
  <si>
    <t>IN002025Z377</t>
  </si>
  <si>
    <t>Government Securities</t>
  </si>
  <si>
    <t>5.74% GOI 2026 (15-NOV-2026)</t>
  </si>
  <si>
    <t>IN0020210186</t>
  </si>
  <si>
    <t>SOVEREIGN</t>
  </si>
  <si>
    <t>Alternative Investment Fund</t>
  </si>
  <si>
    <t>Corporate Debt Market Development Fund Class A2</t>
  </si>
  <si>
    <t>INF0RQ622028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</si>
  <si>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</si>
  <si>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</si>
  <si>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</si>
  <si>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Benchmark Risk-O-Meter</t>
  </si>
  <si>
    <t>Scheme Risk-O-Meter</t>
  </si>
  <si>
    <t>Benchmark Name - NIFTY Money Market Index A-I</t>
  </si>
  <si>
    <t>-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</si>
  <si>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</si>
  <si>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</si>
  <si>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</si>
  <si>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 2026</t>
  </si>
  <si>
    <t>Direct Plan - Growth Option</t>
  </si>
  <si>
    <t>As on May 15, 2026</t>
  </si>
  <si>
    <t>(3) There was no distribution (of income and capital) during the fortnight ended May 15, 2026.</t>
  </si>
  <si>
    <t>(4) Total outstanding exposure in derivative instruments as on May 15, 2026 is Rs. Nil.</t>
  </si>
  <si>
    <t>(5) Total market value of investments in foreign securities/ American Depository Receipts/ Global Depository Receipts as at May 15, 2026 is Rs. Nil.</t>
  </si>
  <si>
    <t>(7) Repo transactions in corporate debt securities as on May 15, 2026 is Rs. Nil.</t>
  </si>
  <si>
    <t>Aggregate Investments by other schemes (at NAV) as on May 15, 2026, is Rs.4,563.67 Lakh's.</t>
  </si>
  <si>
    <t>(6) The average maturity period of the portfolio is 0.74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</si>
</sst>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00"/>
    <numFmt numFmtId="166" formatCode="0.0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7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4" fontId="6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9" fillId="2" borderId="0" xfId="1" applyFill="1"/>
    <xf numFmtId="0" fontId="5" fillId="2" borderId="0" xfId="0" applyFont="1" applyFill="1" applyAlignment="1">
      <alignment vertical="center" wrapText="1"/>
    </xf>
    <xf numFmtId="39" fontId="6" fillId="3" borderId="0" xfId="0" applyNumberFormat="1" applyFont="1" applyFill="1"/>
    <xf numFmtId="0" fontId="5" fillId="2" borderId="0" xfId="0" applyFont="1" applyFill="1" applyAlignment="1">
      <alignment vertical="center"/>
    </xf>
    <xf numFmtId="0" fontId="3" fillId="3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6" xfId="0" applyFont="1" applyFill="1" applyBorder="1" applyAlignment="1">
      <alignment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numFmt numFmtId="167" formatCode="&quot;0.00*&quot;"/>
    </dxf>
    <dxf>
      <numFmt numFmtId="167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74</xdr:row>
      <xdr:rowOff>9525</xdr:rowOff>
    </xdr:from>
    <xdr:to>
      <xdr:col>3</xdr:col>
      <xdr:colOff>669925</xdr:colOff>
      <xdr:row>91</xdr:row>
      <xdr:rowOff>98425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3AD3ACB-2BFF-4A79-9B45-B045D0FF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10474325"/>
          <a:ext cx="504507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97</xdr:row>
      <xdr:rowOff>47625</xdr:rowOff>
    </xdr:from>
    <xdr:to>
      <xdr:col>3</xdr:col>
      <xdr:colOff>869950</xdr:colOff>
      <xdr:row>114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81DFB34-292D-45C5-A5B2-71C1722C8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3452475"/>
          <a:ext cx="5168900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2A25-2EDC-4F24-A1FA-1935E17B5A3B}">
  <dimension ref="A1:J115"/>
  <sheetViews>
    <sheetView tabSelected="1"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5.63281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6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66" t="s">
        <v>7</v>
      </c>
      <c r="C1" s="67"/>
      <c r="D1" s="13"/>
      <c r="E1" s="6"/>
      <c r="F1" s="7"/>
      <c r="G1" s="16"/>
      <c r="H1" s="15"/>
    </row>
    <row r="2" spans="1:10" s="1" customFormat="1" ht="14.5" x14ac:dyDescent="0.35">
      <c r="A2" s="53" t="s">
        <v>87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25.5" customHeight="1" x14ac:dyDescent="0.25">
      <c r="B4" s="18" t="s">
        <v>4</v>
      </c>
      <c r="C4" s="18" t="s">
        <v>5</v>
      </c>
      <c r="D4" s="19" t="s">
        <v>81</v>
      </c>
      <c r="E4" s="20" t="s">
        <v>0</v>
      </c>
      <c r="F4" s="21" t="s">
        <v>1</v>
      </c>
      <c r="G4" s="22" t="s">
        <v>2</v>
      </c>
      <c r="H4" s="23" t="s">
        <v>3</v>
      </c>
      <c r="I4" s="21" t="s">
        <v>14</v>
      </c>
      <c r="J4" s="12"/>
    </row>
    <row r="5" spans="1:10" ht="10.5" x14ac:dyDescent="0.25">
      <c r="B5" s="24" t="s">
        <v>15</v>
      </c>
      <c r="C5" s="25"/>
      <c r="D5" s="25"/>
      <c r="E5" s="26"/>
      <c r="F5" s="27"/>
      <c r="G5" s="28"/>
      <c r="H5" s="29"/>
      <c r="I5" s="25"/>
    </row>
    <row r="6" spans="1:10" ht="10.5" x14ac:dyDescent="0.25">
      <c r="B6" s="24" t="s">
        <v>16</v>
      </c>
      <c r="C6" s="25"/>
      <c r="D6" s="25"/>
      <c r="E6" s="26"/>
      <c r="F6" s="27"/>
      <c r="G6" s="28"/>
      <c r="H6" s="29"/>
      <c r="I6" s="25"/>
    </row>
    <row r="7" spans="1:10" x14ac:dyDescent="0.2">
      <c r="B7" s="25" t="s">
        <v>17</v>
      </c>
      <c r="C7" s="25" t="s">
        <v>18</v>
      </c>
      <c r="D7" s="25" t="s">
        <v>19</v>
      </c>
      <c r="E7" s="30">
        <v>4040</v>
      </c>
      <c r="F7" s="27">
        <v>19030.2988</v>
      </c>
      <c r="G7" s="28">
        <v>7.1808983615545596</v>
      </c>
      <c r="H7" s="31">
        <v>7.3799000000000003E-2</v>
      </c>
      <c r="I7" s="50"/>
    </row>
    <row r="8" spans="1:10" x14ac:dyDescent="0.2">
      <c r="B8" s="25" t="s">
        <v>20</v>
      </c>
      <c r="C8" s="25" t="s">
        <v>21</v>
      </c>
      <c r="D8" s="25" t="s">
        <v>22</v>
      </c>
      <c r="E8" s="30">
        <v>4000</v>
      </c>
      <c r="F8" s="27">
        <v>18877.14</v>
      </c>
      <c r="G8" s="28">
        <v>7.1231053764030303</v>
      </c>
      <c r="H8" s="31">
        <v>7.4098999999999998E-2</v>
      </c>
      <c r="I8" s="50"/>
    </row>
    <row r="9" spans="1:10" x14ac:dyDescent="0.2">
      <c r="B9" s="25" t="s">
        <v>23</v>
      </c>
      <c r="C9" s="25" t="s">
        <v>24</v>
      </c>
      <c r="D9" s="25" t="s">
        <v>25</v>
      </c>
      <c r="E9" s="30">
        <v>3520</v>
      </c>
      <c r="F9" s="27">
        <v>16618.676800000001</v>
      </c>
      <c r="G9" s="28">
        <v>6.27089623019081</v>
      </c>
      <c r="H9" s="31">
        <v>7.5359999999999996E-2</v>
      </c>
      <c r="I9" s="50"/>
    </row>
    <row r="10" spans="1:10" x14ac:dyDescent="0.2">
      <c r="B10" s="25" t="s">
        <v>26</v>
      </c>
      <c r="C10" s="25" t="s">
        <v>27</v>
      </c>
      <c r="D10" s="25" t="s">
        <v>19</v>
      </c>
      <c r="E10" s="30">
        <v>2700</v>
      </c>
      <c r="F10" s="27">
        <v>12694.441500000001</v>
      </c>
      <c r="G10" s="28">
        <v>4.7901241660062803</v>
      </c>
      <c r="H10" s="31">
        <v>7.3999999999999996E-2</v>
      </c>
      <c r="I10" s="50"/>
    </row>
    <row r="11" spans="1:10" x14ac:dyDescent="0.2">
      <c r="B11" s="25" t="s">
        <v>28</v>
      </c>
      <c r="C11" s="25" t="s">
        <v>29</v>
      </c>
      <c r="D11" s="25" t="s">
        <v>22</v>
      </c>
      <c r="E11" s="30">
        <v>2500</v>
      </c>
      <c r="F11" s="27">
        <v>11990.4125</v>
      </c>
      <c r="G11" s="28">
        <v>4.5244656629150404</v>
      </c>
      <c r="H11" s="31">
        <v>7.2150000000000006E-2</v>
      </c>
      <c r="I11" s="50"/>
    </row>
    <row r="12" spans="1:10" x14ac:dyDescent="0.2">
      <c r="B12" s="25" t="s">
        <v>30</v>
      </c>
      <c r="C12" s="25" t="s">
        <v>31</v>
      </c>
      <c r="D12" s="25" t="s">
        <v>22</v>
      </c>
      <c r="E12" s="30">
        <v>2000</v>
      </c>
      <c r="F12" s="27">
        <v>9529.8700000000008</v>
      </c>
      <c r="G12" s="28">
        <v>3.5960038561679299</v>
      </c>
      <c r="H12" s="31">
        <v>7.4099999999999999E-2</v>
      </c>
      <c r="I12" s="50"/>
    </row>
    <row r="13" spans="1:10" x14ac:dyDescent="0.2">
      <c r="B13" s="25" t="s">
        <v>32</v>
      </c>
      <c r="C13" s="25" t="s">
        <v>33</v>
      </c>
      <c r="D13" s="25" t="s">
        <v>22</v>
      </c>
      <c r="E13" s="30">
        <v>2000</v>
      </c>
      <c r="F13" s="27">
        <v>9465.15</v>
      </c>
      <c r="G13" s="28">
        <v>3.5715823929610702</v>
      </c>
      <c r="H13" s="31">
        <v>7.5000999999999998E-2</v>
      </c>
      <c r="I13" s="50"/>
    </row>
    <row r="14" spans="1:10" x14ac:dyDescent="0.2">
      <c r="B14" s="25" t="s">
        <v>34</v>
      </c>
      <c r="C14" s="25" t="s">
        <v>35</v>
      </c>
      <c r="D14" s="25" t="s">
        <v>22</v>
      </c>
      <c r="E14" s="30">
        <v>2000</v>
      </c>
      <c r="F14" s="27">
        <v>9432.35</v>
      </c>
      <c r="G14" s="28">
        <v>3.5592056316325</v>
      </c>
      <c r="H14" s="31">
        <v>7.3959999999999998E-2</v>
      </c>
      <c r="I14" s="50"/>
    </row>
    <row r="15" spans="1:10" x14ac:dyDescent="0.2">
      <c r="B15" s="25" t="s">
        <v>36</v>
      </c>
      <c r="C15" s="25" t="s">
        <v>37</v>
      </c>
      <c r="D15" s="25" t="s">
        <v>22</v>
      </c>
      <c r="E15" s="30">
        <v>2000</v>
      </c>
      <c r="F15" s="27">
        <v>9432.1299999999992</v>
      </c>
      <c r="G15" s="28">
        <v>3.5591226167699301</v>
      </c>
      <c r="H15" s="31">
        <v>7.5000999999999998E-2</v>
      </c>
      <c r="I15" s="50"/>
    </row>
    <row r="16" spans="1:10" x14ac:dyDescent="0.2">
      <c r="B16" s="25" t="s">
        <v>38</v>
      </c>
      <c r="C16" s="25" t="s">
        <v>39</v>
      </c>
      <c r="D16" s="25" t="s">
        <v>22</v>
      </c>
      <c r="E16" s="30">
        <v>2000</v>
      </c>
      <c r="F16" s="27">
        <v>9421.99</v>
      </c>
      <c r="G16" s="28">
        <v>3.5552963862860301</v>
      </c>
      <c r="H16" s="31">
        <v>7.3899999999999993E-2</v>
      </c>
      <c r="I16" s="50"/>
    </row>
    <row r="17" spans="2:9" x14ac:dyDescent="0.2">
      <c r="B17" s="25" t="s">
        <v>40</v>
      </c>
      <c r="C17" s="25" t="s">
        <v>41</v>
      </c>
      <c r="D17" s="25" t="s">
        <v>22</v>
      </c>
      <c r="E17" s="30">
        <v>2000</v>
      </c>
      <c r="F17" s="27">
        <v>9419.36</v>
      </c>
      <c r="G17" s="28">
        <v>3.5543039813380402</v>
      </c>
      <c r="H17" s="31">
        <v>7.4999999999999997E-2</v>
      </c>
      <c r="I17" s="50"/>
    </row>
    <row r="18" spans="2:9" x14ac:dyDescent="0.2">
      <c r="B18" s="25" t="s">
        <v>42</v>
      </c>
      <c r="C18" s="25" t="s">
        <v>43</v>
      </c>
      <c r="D18" s="25" t="s">
        <v>19</v>
      </c>
      <c r="E18" s="30">
        <v>2000</v>
      </c>
      <c r="F18" s="27">
        <v>9409.8799999999992</v>
      </c>
      <c r="G18" s="28">
        <v>3.55072679544186</v>
      </c>
      <c r="H18" s="31">
        <v>7.5050000000000006E-2</v>
      </c>
      <c r="I18" s="50"/>
    </row>
    <row r="19" spans="2:9" x14ac:dyDescent="0.2">
      <c r="B19" s="25" t="s">
        <v>44</v>
      </c>
      <c r="C19" s="25" t="s">
        <v>45</v>
      </c>
      <c r="D19" s="25" t="s">
        <v>22</v>
      </c>
      <c r="E19" s="30">
        <v>1800</v>
      </c>
      <c r="F19" s="27">
        <v>8493.5429999999997</v>
      </c>
      <c r="G19" s="28">
        <v>3.2049559312486</v>
      </c>
      <c r="H19" s="31">
        <v>7.5050000000000006E-2</v>
      </c>
      <c r="I19" s="50"/>
    </row>
    <row r="20" spans="2:9" x14ac:dyDescent="0.2">
      <c r="B20" s="25" t="s">
        <v>46</v>
      </c>
      <c r="C20" s="25" t="s">
        <v>47</v>
      </c>
      <c r="D20" s="25" t="s">
        <v>25</v>
      </c>
      <c r="E20" s="30">
        <v>1520</v>
      </c>
      <c r="F20" s="27">
        <v>7169.7335999999996</v>
      </c>
      <c r="G20" s="28">
        <v>2.70542931575108</v>
      </c>
      <c r="H20" s="31">
        <v>7.4000999999999997E-2</v>
      </c>
      <c r="I20" s="50"/>
    </row>
    <row r="21" spans="2:9" x14ac:dyDescent="0.2">
      <c r="B21" s="25" t="s">
        <v>48</v>
      </c>
      <c r="C21" s="25" t="s">
        <v>49</v>
      </c>
      <c r="D21" s="25" t="s">
        <v>19</v>
      </c>
      <c r="E21" s="30">
        <v>1500</v>
      </c>
      <c r="F21" s="27">
        <v>7071.3374999999996</v>
      </c>
      <c r="G21" s="28">
        <v>2.66830050339248</v>
      </c>
      <c r="H21" s="31">
        <v>7.4000999999999997E-2</v>
      </c>
      <c r="I21" s="50"/>
    </row>
    <row r="22" spans="2:9" x14ac:dyDescent="0.2">
      <c r="B22" s="25" t="s">
        <v>50</v>
      </c>
      <c r="C22" s="25" t="s">
        <v>51</v>
      </c>
      <c r="D22" s="25" t="s">
        <v>19</v>
      </c>
      <c r="E22" s="30">
        <v>1300</v>
      </c>
      <c r="F22" s="27">
        <v>6127.3225000000002</v>
      </c>
      <c r="G22" s="28">
        <v>2.3120856148073901</v>
      </c>
      <c r="H22" s="31">
        <v>7.3999999999999996E-2</v>
      </c>
      <c r="I22" s="50"/>
    </row>
    <row r="23" spans="2:9" x14ac:dyDescent="0.2">
      <c r="B23" s="25" t="s">
        <v>52</v>
      </c>
      <c r="C23" s="25" t="s">
        <v>53</v>
      </c>
      <c r="D23" s="25" t="s">
        <v>22</v>
      </c>
      <c r="E23" s="30">
        <v>1000</v>
      </c>
      <c r="F23" s="27">
        <v>4741.75</v>
      </c>
      <c r="G23" s="28">
        <v>1.7892532935899701</v>
      </c>
      <c r="H23" s="31">
        <v>7.5300000000000006E-2</v>
      </c>
      <c r="I23" s="50"/>
    </row>
    <row r="24" spans="2:9" x14ac:dyDescent="0.2">
      <c r="B24" s="25" t="s">
        <v>54</v>
      </c>
      <c r="C24" s="25" t="s">
        <v>55</v>
      </c>
      <c r="D24" s="25" t="s">
        <v>25</v>
      </c>
      <c r="E24" s="30">
        <v>1000</v>
      </c>
      <c r="F24" s="27">
        <v>4724.3100000000004</v>
      </c>
      <c r="G24" s="28">
        <v>1.78267247902991</v>
      </c>
      <c r="H24" s="31">
        <v>7.4999999999999997E-2</v>
      </c>
      <c r="I24" s="50"/>
    </row>
    <row r="25" spans="2:9" x14ac:dyDescent="0.2">
      <c r="B25" s="25" t="s">
        <v>56</v>
      </c>
      <c r="C25" s="25" t="s">
        <v>57</v>
      </c>
      <c r="D25" s="25" t="s">
        <v>22</v>
      </c>
      <c r="E25" s="30">
        <v>1000</v>
      </c>
      <c r="F25" s="27">
        <v>4716.7550000000001</v>
      </c>
      <c r="G25" s="28">
        <v>1.77982167318121</v>
      </c>
      <c r="H25" s="31">
        <v>7.3800000000000004E-2</v>
      </c>
      <c r="I25" s="50"/>
    </row>
    <row r="26" spans="2:9" x14ac:dyDescent="0.2">
      <c r="B26" s="25" t="s">
        <v>58</v>
      </c>
      <c r="C26" s="25" t="s">
        <v>59</v>
      </c>
      <c r="D26" s="25" t="s">
        <v>22</v>
      </c>
      <c r="E26" s="30">
        <v>1000</v>
      </c>
      <c r="F26" s="27">
        <v>4714.0550000000003</v>
      </c>
      <c r="G26" s="28">
        <v>1.7788028544133001</v>
      </c>
      <c r="H26" s="31">
        <v>7.3801000000000005E-2</v>
      </c>
      <c r="I26" s="50"/>
    </row>
    <row r="27" spans="2:9" x14ac:dyDescent="0.2">
      <c r="B27" s="25" t="s">
        <v>60</v>
      </c>
      <c r="C27" s="25" t="s">
        <v>61</v>
      </c>
      <c r="D27" s="25" t="s">
        <v>22</v>
      </c>
      <c r="E27" s="30">
        <v>1000</v>
      </c>
      <c r="F27" s="27">
        <v>4709.6750000000002</v>
      </c>
      <c r="G27" s="28">
        <v>1.7771501039676001</v>
      </c>
      <c r="H27" s="31">
        <v>7.5000999999999998E-2</v>
      </c>
      <c r="I27" s="50"/>
    </row>
    <row r="28" spans="2:9" ht="10.5" x14ac:dyDescent="0.25">
      <c r="B28" s="24" t="s">
        <v>8</v>
      </c>
      <c r="C28" s="24"/>
      <c r="D28" s="24"/>
      <c r="E28" s="32"/>
      <c r="F28" s="33">
        <f>SUM(F6:F27)</f>
        <v>197790.18120000002</v>
      </c>
      <c r="G28" s="34">
        <f>SUM(G6:G27)</f>
        <v>74.634203227048616</v>
      </c>
      <c r="H28" s="35"/>
      <c r="I28" s="24"/>
    </row>
    <row r="29" spans="2:9" ht="10.5" x14ac:dyDescent="0.25">
      <c r="B29" s="24" t="s">
        <v>62</v>
      </c>
      <c r="C29" s="25"/>
      <c r="D29" s="25"/>
      <c r="E29" s="26"/>
      <c r="F29" s="27"/>
      <c r="G29" s="28"/>
      <c r="H29" s="29"/>
      <c r="I29" s="25"/>
    </row>
    <row r="30" spans="2:9" x14ac:dyDescent="0.2">
      <c r="B30" s="25" t="s">
        <v>63</v>
      </c>
      <c r="C30" s="25" t="s">
        <v>64</v>
      </c>
      <c r="D30" s="25" t="s">
        <v>19</v>
      </c>
      <c r="E30" s="30">
        <v>3000</v>
      </c>
      <c r="F30" s="27">
        <v>14063.1</v>
      </c>
      <c r="G30" s="28">
        <v>5.3065741536532203</v>
      </c>
      <c r="H30" s="31">
        <v>8.1600000000000006E-2</v>
      </c>
      <c r="I30" s="50"/>
    </row>
    <row r="31" spans="2:9" x14ac:dyDescent="0.2">
      <c r="B31" s="25" t="s">
        <v>65</v>
      </c>
      <c r="C31" s="25" t="s">
        <v>66</v>
      </c>
      <c r="D31" s="25" t="s">
        <v>22</v>
      </c>
      <c r="E31" s="30">
        <v>1000</v>
      </c>
      <c r="F31" s="27">
        <v>4708.26</v>
      </c>
      <c r="G31" s="28">
        <v>1.7766161674651599</v>
      </c>
      <c r="H31" s="31">
        <v>7.6149999999999995E-2</v>
      </c>
      <c r="I31" s="50"/>
    </row>
    <row r="32" spans="2:9" x14ac:dyDescent="0.2">
      <c r="B32" s="25" t="s">
        <v>67</v>
      </c>
      <c r="C32" s="25" t="s">
        <v>68</v>
      </c>
      <c r="D32" s="25" t="s">
        <v>22</v>
      </c>
      <c r="E32" s="30">
        <v>500</v>
      </c>
      <c r="F32" s="27">
        <v>2366.8625000000002</v>
      </c>
      <c r="G32" s="28">
        <v>0.89311256890380197</v>
      </c>
      <c r="H32" s="31">
        <v>8.1799999999999998E-2</v>
      </c>
      <c r="I32" s="50"/>
    </row>
    <row r="33" spans="2:9" ht="10.5" x14ac:dyDescent="0.25">
      <c r="B33" s="24" t="s">
        <v>8</v>
      </c>
      <c r="C33" s="24"/>
      <c r="D33" s="24"/>
      <c r="E33" s="32"/>
      <c r="F33" s="33">
        <f>SUM(F29:F32)</f>
        <v>21138.2225</v>
      </c>
      <c r="G33" s="34">
        <f>SUM(G29:G32)</f>
        <v>7.9763028900221817</v>
      </c>
      <c r="H33" s="35"/>
      <c r="I33" s="24"/>
    </row>
    <row r="34" spans="2:9" ht="10.5" x14ac:dyDescent="0.25">
      <c r="B34" s="24" t="s">
        <v>69</v>
      </c>
      <c r="C34" s="25"/>
      <c r="D34" s="25"/>
      <c r="E34" s="26"/>
      <c r="F34" s="27"/>
      <c r="G34" s="28"/>
      <c r="H34" s="29"/>
      <c r="I34" s="25"/>
    </row>
    <row r="35" spans="2:9" x14ac:dyDescent="0.2">
      <c r="B35" s="25" t="s">
        <v>70</v>
      </c>
      <c r="C35" s="25" t="s">
        <v>71</v>
      </c>
      <c r="D35" s="25" t="s">
        <v>77</v>
      </c>
      <c r="E35" s="30">
        <v>5000000</v>
      </c>
      <c r="F35" s="27">
        <v>4850.78</v>
      </c>
      <c r="G35" s="28">
        <v>1.83039470479894</v>
      </c>
      <c r="H35" s="31">
        <v>5.5862000000000002E-2</v>
      </c>
      <c r="I35" s="50"/>
    </row>
    <row r="36" spans="2:9" x14ac:dyDescent="0.2">
      <c r="B36" s="25" t="s">
        <v>72</v>
      </c>
      <c r="C36" s="25" t="s">
        <v>73</v>
      </c>
      <c r="D36" s="25" t="s">
        <v>77</v>
      </c>
      <c r="E36" s="30">
        <v>2500000</v>
      </c>
      <c r="F36" s="27">
        <v>2422.87</v>
      </c>
      <c r="G36" s="28">
        <v>0.91424645488276302</v>
      </c>
      <c r="H36" s="31">
        <v>5.5863000000000003E-2</v>
      </c>
      <c r="I36" s="50"/>
    </row>
    <row r="37" spans="2:9" ht="10.5" x14ac:dyDescent="0.25">
      <c r="B37" s="24" t="s">
        <v>8</v>
      </c>
      <c r="C37" s="24"/>
      <c r="D37" s="24"/>
      <c r="E37" s="32"/>
      <c r="F37" s="51">
        <f>SUM(F34:F36)</f>
        <v>7273.65</v>
      </c>
      <c r="G37" s="52">
        <f>SUM(G34:G36)</f>
        <v>2.7446411596817031</v>
      </c>
      <c r="H37" s="35"/>
      <c r="I37" s="24"/>
    </row>
    <row r="38" spans="2:9" ht="10.5" x14ac:dyDescent="0.25">
      <c r="B38" s="36" t="s">
        <v>9</v>
      </c>
      <c r="C38" s="36"/>
      <c r="D38" s="36"/>
      <c r="E38" s="37"/>
      <c r="F38" s="38">
        <f>+F28+F33+F37</f>
        <v>226202.05370000002</v>
      </c>
      <c r="G38" s="39">
        <f>+G28+G33+G37</f>
        <v>85.355147276752504</v>
      </c>
      <c r="H38" s="35"/>
      <c r="I38" s="24"/>
    </row>
    <row r="39" spans="2:9" ht="10.5" x14ac:dyDescent="0.25">
      <c r="B39" s="24" t="s">
        <v>74</v>
      </c>
      <c r="C39" s="25"/>
      <c r="D39" s="25"/>
      <c r="E39" s="26"/>
      <c r="F39" s="27"/>
      <c r="G39" s="28"/>
      <c r="H39" s="29"/>
      <c r="I39" s="25"/>
    </row>
    <row r="40" spans="2:9" x14ac:dyDescent="0.2">
      <c r="B40" s="25" t="s">
        <v>75</v>
      </c>
      <c r="C40" s="25" t="s">
        <v>76</v>
      </c>
      <c r="D40" s="25" t="s">
        <v>77</v>
      </c>
      <c r="E40" s="30">
        <v>36500000</v>
      </c>
      <c r="F40" s="27">
        <v>36497.116499999996</v>
      </c>
      <c r="G40" s="28">
        <v>13.7718323201691</v>
      </c>
      <c r="H40" s="31">
        <v>5.7078499999999997E-2</v>
      </c>
      <c r="I40" s="50"/>
    </row>
    <row r="41" spans="2:9" ht="10.5" x14ac:dyDescent="0.25">
      <c r="B41" s="24" t="s">
        <v>9</v>
      </c>
      <c r="C41" s="24"/>
      <c r="D41" s="24"/>
      <c r="E41" s="32"/>
      <c r="F41" s="33">
        <f>SUM(F40:F40)</f>
        <v>36497.116499999996</v>
      </c>
      <c r="G41" s="34">
        <f>SUM(G40:G40)</f>
        <v>13.7718323201691</v>
      </c>
      <c r="H41" s="35"/>
      <c r="I41" s="24"/>
    </row>
    <row r="42" spans="2:9" ht="10.5" x14ac:dyDescent="0.25">
      <c r="B42" s="24" t="s">
        <v>78</v>
      </c>
      <c r="C42" s="25"/>
      <c r="D42" s="25"/>
      <c r="E42" s="26"/>
      <c r="F42" s="27"/>
      <c r="G42" s="28"/>
      <c r="H42" s="29"/>
      <c r="I42" s="25"/>
    </row>
    <row r="43" spans="2:9" x14ac:dyDescent="0.2">
      <c r="B43" s="25" t="s">
        <v>79</v>
      </c>
      <c r="C43" s="25" t="s">
        <v>80</v>
      </c>
      <c r="D43" s="25"/>
      <c r="E43" s="30">
        <v>6542.44</v>
      </c>
      <c r="F43" s="27">
        <v>770.19408739999994</v>
      </c>
      <c r="G43" s="28">
        <v>0.290625255988606</v>
      </c>
      <c r="H43" s="29"/>
      <c r="I43" s="25"/>
    </row>
    <row r="44" spans="2:9" ht="10.5" x14ac:dyDescent="0.25">
      <c r="B44" s="24" t="s">
        <v>8</v>
      </c>
      <c r="C44" s="24"/>
      <c r="D44" s="24"/>
      <c r="E44" s="32"/>
      <c r="F44" s="33">
        <f>SUM(F43:F43)</f>
        <v>770.19408739999994</v>
      </c>
      <c r="G44" s="34">
        <f>SUM(G43:G43)</f>
        <v>0.290625255988606</v>
      </c>
      <c r="H44" s="35"/>
      <c r="I44" s="24"/>
    </row>
    <row r="45" spans="2:9" ht="10.5" x14ac:dyDescent="0.25">
      <c r="B45" s="24"/>
      <c r="C45" s="25"/>
      <c r="D45" s="25"/>
      <c r="E45" s="26"/>
      <c r="F45" s="27"/>
      <c r="G45" s="28"/>
      <c r="H45" s="29"/>
      <c r="I45" s="25"/>
    </row>
    <row r="46" spans="2:9" ht="10.5" x14ac:dyDescent="0.25">
      <c r="B46" s="24" t="s">
        <v>10</v>
      </c>
      <c r="C46" s="24"/>
      <c r="D46" s="24"/>
      <c r="E46" s="32"/>
      <c r="F46" s="33">
        <v>1956.4309628999999</v>
      </c>
      <c r="G46" s="34">
        <v>0.73824021596461897</v>
      </c>
      <c r="H46" s="31">
        <v>5.0684710000000001E-2</v>
      </c>
      <c r="I46" s="31"/>
    </row>
    <row r="47" spans="2:9" x14ac:dyDescent="0.2">
      <c r="B47" s="25"/>
      <c r="C47" s="25"/>
      <c r="D47" s="25"/>
      <c r="E47" s="26"/>
      <c r="F47" s="27"/>
      <c r="G47" s="28"/>
      <c r="H47" s="29"/>
      <c r="I47" s="25"/>
    </row>
    <row r="48" spans="2:9" ht="10.5" x14ac:dyDescent="0.25">
      <c r="B48" s="46" t="s">
        <v>12</v>
      </c>
      <c r="C48" s="46"/>
      <c r="D48" s="46"/>
      <c r="E48" s="47"/>
      <c r="F48" s="33">
        <f>F49-(F28+F33+F37+F41+F44+F46)</f>
        <v>-413.00935869995737</v>
      </c>
      <c r="G48" s="34">
        <f>G49-(G28+G33+G37+G41+G44+G46)</f>
        <v>-0.15584506887482519</v>
      </c>
      <c r="H48" s="35"/>
      <c r="I48" s="24"/>
    </row>
    <row r="49" spans="2:9" ht="10.5" x14ac:dyDescent="0.25">
      <c r="B49" s="40" t="s">
        <v>11</v>
      </c>
      <c r="C49" s="40"/>
      <c r="D49" s="40"/>
      <c r="E49" s="41"/>
      <c r="F49" s="42">
        <v>265012.78589160001</v>
      </c>
      <c r="G49" s="43">
        <v>100</v>
      </c>
      <c r="H49" s="44"/>
      <c r="I49" s="45"/>
    </row>
    <row r="51" spans="2:9" ht="10.5" x14ac:dyDescent="0.25">
      <c r="B51" s="17" t="s">
        <v>82</v>
      </c>
    </row>
    <row r="52" spans="2:9" ht="40" customHeight="1" x14ac:dyDescent="0.2">
      <c r="B52" s="68" t="s">
        <v>83</v>
      </c>
      <c r="C52" s="68"/>
      <c r="D52" s="68"/>
      <c r="E52" s="68"/>
      <c r="F52" s="68"/>
      <c r="G52" s="68"/>
      <c r="H52" s="68"/>
      <c r="I52" s="68"/>
    </row>
    <row r="53" spans="2:9" ht="10.5" x14ac:dyDescent="0.25">
      <c r="B53" s="17"/>
    </row>
    <row r="54" spans="2:9" ht="10.5" x14ac:dyDescent="0.25">
      <c r="B54" s="57" t="s">
        <v>98</v>
      </c>
      <c r="E54" s="8"/>
      <c r="G54" s="55"/>
    </row>
    <row r="55" spans="2:9" ht="10.5" x14ac:dyDescent="0.25">
      <c r="B55" s="58"/>
      <c r="E55" s="8"/>
      <c r="G55" s="55"/>
    </row>
    <row r="56" spans="2:9" ht="10.5" x14ac:dyDescent="0.25">
      <c r="B56" s="17"/>
      <c r="E56" s="8"/>
      <c r="G56" s="55"/>
    </row>
    <row r="57" spans="2:9" ht="10.5" x14ac:dyDescent="0.2">
      <c r="B57" s="56" t="s">
        <v>13</v>
      </c>
      <c r="C57" s="54"/>
      <c r="D57" s="56"/>
      <c r="E57" s="8"/>
      <c r="G57" s="55"/>
    </row>
    <row r="58" spans="2:9" ht="10.5" x14ac:dyDescent="0.2">
      <c r="B58" s="56"/>
      <c r="C58" s="56"/>
      <c r="D58" s="56"/>
      <c r="E58" s="8"/>
      <c r="G58" s="55"/>
    </row>
    <row r="59" spans="2:9" ht="10.5" x14ac:dyDescent="0.2">
      <c r="B59" s="59" t="s">
        <v>88</v>
      </c>
      <c r="C59" s="56"/>
      <c r="D59" s="56"/>
      <c r="E59" s="8"/>
      <c r="G59" s="55"/>
    </row>
    <row r="60" spans="2:9" ht="10.5" x14ac:dyDescent="0.2">
      <c r="B60" s="59" t="s">
        <v>89</v>
      </c>
      <c r="C60" s="56"/>
      <c r="D60" s="56"/>
      <c r="E60" s="8"/>
      <c r="G60" s="55"/>
    </row>
    <row r="61" spans="2:9" ht="10.5" x14ac:dyDescent="0.2">
      <c r="B61" s="56"/>
      <c r="C61" s="56"/>
      <c r="D61" s="56"/>
      <c r="E61" s="8"/>
      <c r="G61" s="55"/>
    </row>
    <row r="62" spans="2:9" ht="21" x14ac:dyDescent="0.2">
      <c r="B62" s="60" t="s">
        <v>90</v>
      </c>
      <c r="C62" s="61" t="s">
        <v>91</v>
      </c>
      <c r="D62" s="61" t="s">
        <v>93</v>
      </c>
      <c r="E62" s="62"/>
      <c r="G62" s="55"/>
    </row>
    <row r="63" spans="2:9" x14ac:dyDescent="0.2">
      <c r="B63" s="63" t="s">
        <v>92</v>
      </c>
      <c r="C63" s="64">
        <v>1048.867</v>
      </c>
      <c r="D63" s="64">
        <v>1050.0354</v>
      </c>
      <c r="E63" s="8"/>
      <c r="G63" s="55"/>
    </row>
    <row r="64" spans="2:9" ht="10.5" x14ac:dyDescent="0.2">
      <c r="B64" s="56"/>
      <c r="C64" s="56"/>
      <c r="D64" s="56"/>
      <c r="E64" s="8"/>
      <c r="G64" s="55"/>
    </row>
    <row r="65" spans="2:9" ht="10.5" x14ac:dyDescent="0.2">
      <c r="B65" s="59" t="s">
        <v>94</v>
      </c>
      <c r="C65" s="56"/>
      <c r="D65" s="56"/>
      <c r="E65" s="8"/>
      <c r="G65" s="55"/>
    </row>
    <row r="66" spans="2:9" ht="10.5" x14ac:dyDescent="0.2">
      <c r="B66" s="59" t="s">
        <v>95</v>
      </c>
      <c r="C66" s="56"/>
      <c r="D66" s="56"/>
      <c r="E66" s="8"/>
      <c r="G66" s="55"/>
    </row>
    <row r="67" spans="2:9" ht="10.5" x14ac:dyDescent="0.2">
      <c r="B67" s="59" t="s">
        <v>96</v>
      </c>
      <c r="C67" s="56"/>
      <c r="D67" s="56"/>
      <c r="E67" s="8"/>
      <c r="G67" s="55"/>
    </row>
    <row r="68" spans="2:9" ht="10.5" x14ac:dyDescent="0.2">
      <c r="B68" s="65" t="s">
        <v>99</v>
      </c>
      <c r="C68" s="56"/>
      <c r="D68" s="56"/>
      <c r="E68" s="8"/>
      <c r="G68" s="55"/>
    </row>
    <row r="69" spans="2:9" ht="10.5" x14ac:dyDescent="0.2">
      <c r="B69" s="59" t="s">
        <v>97</v>
      </c>
      <c r="C69" s="56"/>
      <c r="D69" s="56"/>
      <c r="E69" s="8"/>
      <c r="G69" s="55"/>
    </row>
    <row r="70" spans="2:9" ht="10.5" x14ac:dyDescent="0.25">
      <c r="B70" s="17"/>
    </row>
    <row r="72" spans="2:9" ht="10.5" x14ac:dyDescent="0.25">
      <c r="B72" s="17" t="s">
        <v>85</v>
      </c>
      <c r="C72" s="17"/>
      <c r="D72" s="48"/>
      <c r="E72" s="17"/>
      <c r="G72" s="55"/>
      <c r="I72" s="14"/>
    </row>
    <row r="73" spans="2:9" x14ac:dyDescent="0.2">
      <c r="D73" s="49"/>
      <c r="E73" s="49"/>
      <c r="G73" s="55"/>
      <c r="I73" s="14"/>
    </row>
    <row r="74" spans="2:9" x14ac:dyDescent="0.2">
      <c r="E74" s="8"/>
      <c r="G74" s="55"/>
      <c r="I74" s="14"/>
    </row>
    <row r="75" spans="2:9" x14ac:dyDescent="0.2">
      <c r="E75" s="8"/>
      <c r="G75" s="55"/>
      <c r="I75" s="14"/>
    </row>
    <row r="76" spans="2:9" x14ac:dyDescent="0.2">
      <c r="E76" s="8"/>
      <c r="G76" s="55"/>
      <c r="I76" s="14"/>
    </row>
    <row r="77" spans="2:9" ht="10.5" x14ac:dyDescent="0.25">
      <c r="B77" s="17"/>
      <c r="E77" s="8"/>
      <c r="G77" s="55"/>
      <c r="I77" s="14"/>
    </row>
    <row r="78" spans="2:9" x14ac:dyDescent="0.2">
      <c r="E78" s="8"/>
      <c r="G78" s="55"/>
      <c r="I78" s="14"/>
    </row>
    <row r="79" spans="2:9" x14ac:dyDescent="0.2">
      <c r="E79" s="8"/>
      <c r="G79" s="55"/>
      <c r="I79" s="14"/>
    </row>
    <row r="80" spans="2:9" x14ac:dyDescent="0.2">
      <c r="E80" s="8"/>
      <c r="G80" s="55"/>
      <c r="I80" s="14"/>
    </row>
    <row r="81" spans="2:9" x14ac:dyDescent="0.2">
      <c r="E81" s="8"/>
      <c r="G81" s="55"/>
      <c r="I81" s="14"/>
    </row>
    <row r="82" spans="2:9" x14ac:dyDescent="0.2">
      <c r="E82" s="8"/>
      <c r="G82" s="55"/>
      <c r="I82" s="14"/>
    </row>
    <row r="83" spans="2:9" x14ac:dyDescent="0.2">
      <c r="E83" s="8"/>
      <c r="G83" s="55"/>
      <c r="I83" s="14"/>
    </row>
    <row r="84" spans="2:9" x14ac:dyDescent="0.2">
      <c r="E84" s="8"/>
      <c r="G84" s="55"/>
      <c r="I84" s="14"/>
    </row>
    <row r="85" spans="2:9" x14ac:dyDescent="0.2">
      <c r="E85" s="8"/>
      <c r="G85" s="55"/>
      <c r="I85" s="14"/>
    </row>
    <row r="86" spans="2:9" x14ac:dyDescent="0.2">
      <c r="E86" s="8"/>
      <c r="G86" s="55"/>
      <c r="I86" s="14"/>
    </row>
    <row r="87" spans="2:9" x14ac:dyDescent="0.2">
      <c r="E87" s="8"/>
      <c r="G87" s="55"/>
      <c r="I87" s="14"/>
    </row>
    <row r="88" spans="2:9" x14ac:dyDescent="0.2">
      <c r="E88" s="8"/>
      <c r="G88" s="55"/>
      <c r="I88" s="14"/>
    </row>
    <row r="89" spans="2:9" x14ac:dyDescent="0.2">
      <c r="E89" s="8"/>
      <c r="G89" s="55"/>
      <c r="I89" s="14"/>
    </row>
    <row r="90" spans="2:9" x14ac:dyDescent="0.2">
      <c r="E90" s="8"/>
      <c r="G90" s="55"/>
      <c r="I90" s="14"/>
    </row>
    <row r="91" spans="2:9" x14ac:dyDescent="0.2">
      <c r="E91" s="8"/>
      <c r="G91" s="55"/>
      <c r="I91" s="14"/>
    </row>
    <row r="92" spans="2:9" x14ac:dyDescent="0.2">
      <c r="E92" s="8"/>
      <c r="G92" s="55"/>
      <c r="I92" s="14"/>
    </row>
    <row r="93" spans="2:9" ht="10.5" x14ac:dyDescent="0.25">
      <c r="B93" s="17" t="s">
        <v>84</v>
      </c>
      <c r="E93" s="8"/>
      <c r="G93" s="55"/>
      <c r="I93" s="14"/>
    </row>
    <row r="94" spans="2:9" ht="10.5" x14ac:dyDescent="0.2">
      <c r="B94" s="56" t="s">
        <v>86</v>
      </c>
      <c r="E94" s="8"/>
      <c r="G94" s="55"/>
      <c r="I94" s="14"/>
    </row>
    <row r="95" spans="2:9" x14ac:dyDescent="0.2">
      <c r="E95" s="8"/>
      <c r="G95" s="55"/>
      <c r="I95" s="14"/>
    </row>
    <row r="96" spans="2:9" x14ac:dyDescent="0.2">
      <c r="E96" s="8"/>
      <c r="G96" s="55"/>
      <c r="I96" s="14"/>
    </row>
    <row r="97" spans="5:9" x14ac:dyDescent="0.2">
      <c r="E97" s="8"/>
      <c r="G97" s="55"/>
      <c r="I97" s="14"/>
    </row>
    <row r="98" spans="5:9" x14ac:dyDescent="0.2">
      <c r="E98" s="8"/>
      <c r="G98" s="55"/>
      <c r="I98" s="14"/>
    </row>
    <row r="99" spans="5:9" x14ac:dyDescent="0.2">
      <c r="E99" s="8"/>
      <c r="G99" s="55"/>
      <c r="I99" s="14"/>
    </row>
    <row r="100" spans="5:9" x14ac:dyDescent="0.2">
      <c r="E100" s="8"/>
      <c r="G100" s="55"/>
      <c r="I100" s="14"/>
    </row>
    <row r="101" spans="5:9" x14ac:dyDescent="0.2">
      <c r="E101" s="8"/>
      <c r="G101" s="55"/>
      <c r="I101" s="14"/>
    </row>
    <row r="102" spans="5:9" x14ac:dyDescent="0.2">
      <c r="E102" s="8"/>
      <c r="G102" s="55"/>
      <c r="I102" s="14"/>
    </row>
    <row r="103" spans="5:9" x14ac:dyDescent="0.2">
      <c r="E103" s="8"/>
      <c r="G103" s="55"/>
      <c r="I103" s="14"/>
    </row>
    <row r="104" spans="5:9" x14ac:dyDescent="0.2">
      <c r="E104" s="8"/>
      <c r="G104" s="55"/>
      <c r="I104" s="14"/>
    </row>
    <row r="105" spans="5:9" x14ac:dyDescent="0.2">
      <c r="E105" s="8"/>
      <c r="G105" s="55"/>
      <c r="I105" s="14"/>
    </row>
    <row r="106" spans="5:9" x14ac:dyDescent="0.2">
      <c r="E106" s="8"/>
      <c r="G106" s="55"/>
      <c r="I106" s="14"/>
    </row>
    <row r="107" spans="5:9" x14ac:dyDescent="0.2">
      <c r="E107" s="8"/>
      <c r="G107" s="55"/>
      <c r="I107" s="14"/>
    </row>
    <row r="108" spans="5:9" x14ac:dyDescent="0.2">
      <c r="E108" s="8"/>
      <c r="G108" s="55"/>
      <c r="I108" s="14"/>
    </row>
    <row r="109" spans="5:9" x14ac:dyDescent="0.2">
      <c r="E109" s="8"/>
      <c r="G109" s="55"/>
      <c r="I109" s="14"/>
    </row>
    <row r="110" spans="5:9" x14ac:dyDescent="0.2">
      <c r="E110" s="8"/>
      <c r="G110" s="55"/>
      <c r="I110" s="14"/>
    </row>
    <row r="111" spans="5:9" x14ac:dyDescent="0.2">
      <c r="E111" s="8"/>
      <c r="G111" s="55"/>
      <c r="I111" s="14"/>
    </row>
    <row r="112" spans="5:9" x14ac:dyDescent="0.2">
      <c r="E112" s="8"/>
      <c r="G112" s="55"/>
      <c r="I112" s="14"/>
    </row>
    <row r="113" spans="5:9" x14ac:dyDescent="0.2">
      <c r="E113" s="8"/>
      <c r="G113" s="55"/>
      <c r="I113" s="14"/>
    </row>
    <row r="114" spans="5:9" x14ac:dyDescent="0.2">
      <c r="E114" s="8"/>
      <c r="G114" s="55"/>
      <c r="I114" s="14"/>
    </row>
    <row r="115" spans="5:9" x14ac:dyDescent="0.2">
      <c r="E115" s="8"/>
      <c r="G115" s="55"/>
      <c r="I115" s="14"/>
    </row>
  </sheetData>
  <mergeCells count="2">
    <mergeCell ref="B1:C1"/>
    <mergeCell ref="B52:I52"/>
  </mergeCells>
  <conditionalFormatting sqref="G1:G3 G5:G51">
    <cfRule type="cellIs" dxfId="1" priority="3" stopIfTrue="1" operator="between">
      <formula>0.009</formula>
      <formula>-0.009</formula>
    </cfRule>
  </conditionalFormatting>
  <conditionalFormatting sqref="G53:G115">
    <cfRule type="cellIs" dxfId="0" priority="2" stopIfTrue="1" operator="between">
      <formula>0.009</formula>
      <formula>-0.009</formula>
    </cfRule>
  </conditionalFormatting>
  <hyperlinks>
    <hyperlink ref="A2" location="Index!A1" display="-" xr:uid="{5F48C5BB-1E36-4DD5-8E8A-B4208EF8F2B8}"/>
  </hyperlinks>
  <pageMargins left="0.7" right="0.7" top="0.75" bottom="0.75" header="0.3" footer="0.3"/>
  <pageSetup paperSize="9" scale="59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JBMMF</vt:lpstr>
      <vt:lpstr>JBMMF!Print_Area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2026-05-19T09:59:51Z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2025-12-04T08:50:42Z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49350c0e-e69c-418e-b18a-2209837d064f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