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44927905-3AB2-4C96-B8A5-595204F0F6E8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JBLF" sheetId="6" r:id="rId1"/>
  </sheets>
  <definedNames>
    <definedName name="_xlnm.Print_Area" localSheetId="0">JBLF!$B$1:$I$143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6" l="1"/>
  <c r="F68" i="6"/>
  <c r="G64" i="6"/>
  <c r="F64" i="6"/>
  <c r="G54" i="6"/>
  <c r="F54" i="6"/>
  <c r="G29" i="6"/>
  <c r="F29" i="6"/>
  <c r="G79" i="6" l="1"/>
  <c r="F79" i="6"/>
  <c r="F65" i="6"/>
  <c r="G65" i="6"/>
</calcChain>
</file>

<file path=xl/sharedStrings.xml><?xml version="1.0" encoding="utf-8"?>
<sst xmlns="http://schemas.openxmlformats.org/spreadsheetml/2006/main" count="209" uniqueCount="153">
  <si>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</si>
  <si>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</si>
  <si>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</si>
  <si>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</si>
  <si>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</si>
  <si>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</si>
  <si>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</si>
  <si>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Liquid Fund</t>
  </si>
  <si>
    <t>Sub Total</t>
  </si>
  <si>
    <t>Total</t>
  </si>
  <si>
    <t>TREPS</t>
  </si>
  <si>
    <t>Grand Total</t>
  </si>
  <si>
    <t>Net Receivables / (Payables)</t>
  </si>
  <si>
    <t>Notes</t>
  </si>
  <si>
    <t>Yield to Call ^</t>
  </si>
  <si>
    <t>Money Market Instruments</t>
  </si>
  <si>
    <t>Certificate of Deposit</t>
  </si>
  <si>
    <t>ICRA A1+</t>
  </si>
  <si>
    <t>CRISIL A1+</t>
  </si>
  <si>
    <t>CARE A1+</t>
  </si>
  <si>
    <t>Commercial Paper</t>
  </si>
  <si>
    <t>Treasury Bill</t>
  </si>
  <si>
    <t>SOVEREIGN</t>
  </si>
  <si>
    <t>Alternative Investment Fund</t>
  </si>
  <si>
    <t>Corporate Debt Market Development Fund Class A2</t>
  </si>
  <si>
    <t>INF0RQ622028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</si>
  <si>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</si>
  <si>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</si>
  <si>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</si>
  <si>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(22-MAY-2026)</t>
  </si>
  <si>
    <t>IN002025X463</t>
  </si>
  <si>
    <t>182 DTB (21-MAY-2026)</t>
  </si>
  <si>
    <t>IN002025Y347</t>
  </si>
  <si>
    <t>Reverse Repo</t>
  </si>
  <si>
    <t>Reverse Repo (18-May-2026)</t>
  </si>
  <si>
    <t>Bank of Baroda (29-Jul-2026) **</t>
  </si>
  <si>
    <t>INE028A16MA6</t>
  </si>
  <si>
    <t>Union Bank of India (23-Jun-2026) **</t>
  </si>
  <si>
    <t>INE692A16LO2</t>
  </si>
  <si>
    <t>HDFC Bank Ltd (04-Jun-2026) **</t>
  </si>
  <si>
    <t>INE040A16HT1</t>
  </si>
  <si>
    <t>Federal Bank Ltd (17-Jun-2026) **</t>
  </si>
  <si>
    <t>INE171A16NN5</t>
  </si>
  <si>
    <t>Bank of India (25-Jun-2026)</t>
  </si>
  <si>
    <t>INE084A16FV9</t>
  </si>
  <si>
    <t>Union Bank of India (23-Jul-2026)</t>
  </si>
  <si>
    <t>INE692A16LV7</t>
  </si>
  <si>
    <t>Canara Bank (14-Aug-2026) **</t>
  </si>
  <si>
    <t>INE476A16J09</t>
  </si>
  <si>
    <t>Canara Bank (26-May-2026)</t>
  </si>
  <si>
    <t>INE476A16E87</t>
  </si>
  <si>
    <t>Canara Bank (10-Jun-2026) **</t>
  </si>
  <si>
    <t>INE476A16G77</t>
  </si>
  <si>
    <t>HDFC Bank Ltd (01-Jul-2026) **</t>
  </si>
  <si>
    <t>INE040A16JE9</t>
  </si>
  <si>
    <t>Bank of Baroda (12-Aug-2026) **</t>
  </si>
  <si>
    <t>INE028A16MD0</t>
  </si>
  <si>
    <t>Canara Bank (01-Jul-2026)</t>
  </si>
  <si>
    <t>INE476A16I75</t>
  </si>
  <si>
    <t>Indian Bank (08-Jun-2026) **</t>
  </si>
  <si>
    <t>INE562A16QR9</t>
  </si>
  <si>
    <t>Bank of Baroda (25-May-2026) **</t>
  </si>
  <si>
    <t>INE028A16JR6</t>
  </si>
  <si>
    <t>HDFC Bank Ltd (24-Jun-2026) **</t>
  </si>
  <si>
    <t>INE040A16HB9</t>
  </si>
  <si>
    <t>Union Bank of India (25-Jun-2026)</t>
  </si>
  <si>
    <t>INE692A16JQ1</t>
  </si>
  <si>
    <t>ICICI Bank Ltd (29-Jun-2026) **</t>
  </si>
  <si>
    <t>INE090AD6329</t>
  </si>
  <si>
    <t>Canara Bank (29-May-2026) **</t>
  </si>
  <si>
    <t>INE476A16F03</t>
  </si>
  <si>
    <t>Union Bank of India (04-Jun-2026) **</t>
  </si>
  <si>
    <t>INE692A16KS5</t>
  </si>
  <si>
    <t>Axis Bank Ltd (24-Jun-2026) **</t>
  </si>
  <si>
    <t>INE238AD6CE5</t>
  </si>
  <si>
    <t>Axis Bank Ltd (25-Jun-2026) **</t>
  </si>
  <si>
    <t>INE238AD6AZ4</t>
  </si>
  <si>
    <t>Bank of Baroda (23-Jul-2026) **</t>
  </si>
  <si>
    <t>INE028A16JF1</t>
  </si>
  <si>
    <t>Kotak Securities Ltd (05-Jun-2026) **</t>
  </si>
  <si>
    <t>INE028E14VK3</t>
  </si>
  <si>
    <t>Godrej Consumer Products Ltd (07-Aug-2026) **</t>
  </si>
  <si>
    <t>INE102D14CB7</t>
  </si>
  <si>
    <t>HDFC Securities Ltd (27-May-2026) **</t>
  </si>
  <si>
    <t>INE700G14SS1</t>
  </si>
  <si>
    <t>Export-Import Bank Of India (05-Jun-2026) **</t>
  </si>
  <si>
    <t>INE514E14TG4</t>
  </si>
  <si>
    <t>National Bank For Agriculture &amp; Rural Development (16-Jun-2026) **</t>
  </si>
  <si>
    <t>INE261F14PB8</t>
  </si>
  <si>
    <t>Birla Group Holdings Pvt Ltd (19-Jun-2026) **</t>
  </si>
  <si>
    <t>INE09OL14JC8</t>
  </si>
  <si>
    <t>ICICI Home Finance Co Ltd (17-Jun-2026) **</t>
  </si>
  <si>
    <t>INE071G14HR2</t>
  </si>
  <si>
    <t>Reliance Retail Ventures Ltd (22-Jun-2026) **</t>
  </si>
  <si>
    <t>INE929O14EY8</t>
  </si>
  <si>
    <t>Smfg India Home Finance Co Ltd (11-Aug-2026) **</t>
  </si>
  <si>
    <t>INE213W14190</t>
  </si>
  <si>
    <t>Tata Steel Ltd (26-May-2026) **</t>
  </si>
  <si>
    <t>INE081A14GV8</t>
  </si>
  <si>
    <t>Aditya Birla Housing Finance Ltd (10-Aug-2026) **</t>
  </si>
  <si>
    <t>INE831R14GC0</t>
  </si>
  <si>
    <t>L&amp;T Finance Ltd (22-Jun-2026) **</t>
  </si>
  <si>
    <t>INE498L14FR1</t>
  </si>
  <si>
    <t>HDFC Securities Ltd (28-Jul-2026) **</t>
  </si>
  <si>
    <t>INE700G14TL4</t>
  </si>
  <si>
    <t>HDFC Securities Ltd (06-Aug-2026) **</t>
  </si>
  <si>
    <t>INE700G14TI0</t>
  </si>
  <si>
    <t>Tata Capital Housing Finance Ltd (13-Jul-2026) **</t>
  </si>
  <si>
    <t>INE033L14OU2</t>
  </si>
  <si>
    <t>ICICI Securities Ltd (05-Jun-2026) **</t>
  </si>
  <si>
    <t>INE763G14C04</t>
  </si>
  <si>
    <t>Axis Securities Ltd (24-Jun-2026) **</t>
  </si>
  <si>
    <t>INE110O14IB4</t>
  </si>
  <si>
    <t>ICICI Securities Ltd (22-Jun-2026) **</t>
  </si>
  <si>
    <t>INE763G14H66</t>
  </si>
  <si>
    <t>Can Fin Homes Ltd (20-May-2026) **</t>
  </si>
  <si>
    <t>INE477A14EC3</t>
  </si>
  <si>
    <t>ICICI Securities Ltd (15-Jun-2026) **</t>
  </si>
  <si>
    <t>INE763G14C53</t>
  </si>
  <si>
    <t>ICICI Securities Ltd (14-Aug-2026) **</t>
  </si>
  <si>
    <t>INE763G14G00</t>
  </si>
  <si>
    <t>Aditya Birla Capital Ltd (24-Jun-2026) **</t>
  </si>
  <si>
    <t>INE674K14CB0</t>
  </si>
  <si>
    <t>HDFC Securities Ltd (08-Jun-2026) **</t>
  </si>
  <si>
    <t>INE700G14SW3</t>
  </si>
  <si>
    <t>91 DTB  (06-AUG-2026)</t>
  </si>
  <si>
    <t>IN002026X057</t>
  </si>
  <si>
    <t>364 DTB (28-MAY-2026)</t>
  </si>
  <si>
    <t>IN002025Z096</t>
  </si>
  <si>
    <t>364 DTB (09-JUL-2026)</t>
  </si>
  <si>
    <t>IN002025Z153</t>
  </si>
  <si>
    <t>91 DTB (19-JUN-2026)</t>
  </si>
  <si>
    <t>IN002025X505</t>
  </si>
  <si>
    <t>182 DTB (30-JUL-2026)</t>
  </si>
  <si>
    <t>IN002025Y438</t>
  </si>
  <si>
    <t>91 DTB (04-JUN-2026)</t>
  </si>
  <si>
    <t>IN002025X489</t>
  </si>
  <si>
    <t>Benchmark Risk-O-Meter</t>
  </si>
  <si>
    <t>Scheme Risk-O-Meter</t>
  </si>
  <si>
    <t>Benchmark Name - NIFTY Liquid Index A-I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</si>
  <si>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</si>
  <si>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</si>
  <si>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</si>
  <si>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</si>
  <si>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</si>
  <si>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</si>
  <si>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</si>
  <si>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</si>
  <si>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</si>
  <si>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</si>
  <si>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</si>
  <si>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Aggregate Investments by other schemes (at NAV) as on May 15, 2026, is Rs.1,542.54 Lakh's.</t>
  </si>
  <si>
    <t>(6) The average maturity period of the portfolio is 0.12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</si>
</sst>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00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2" borderId="0" xfId="0" applyNumberFormat="1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3" borderId="0" xfId="0" applyFont="1" applyFill="1"/>
    <xf numFmtId="0" fontId="6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numFmt numFmtId="167" formatCode="&quot;0.00*&quot;"/>
    </dxf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103</xdr:row>
      <xdr:rowOff>0</xdr:rowOff>
    </xdr:from>
    <xdr:to>
      <xdr:col>3</xdr:col>
      <xdr:colOff>654050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D94E3-8931-423D-AD3F-7DA36757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4979650"/>
          <a:ext cx="50069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124</xdr:row>
      <xdr:rowOff>76200</xdr:rowOff>
    </xdr:from>
    <xdr:to>
      <xdr:col>3</xdr:col>
      <xdr:colOff>796925</xdr:colOff>
      <xdr:row>141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00AF11-168F-4197-979E-C5A26778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735550"/>
          <a:ext cx="5178425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E3EE-F79D-47DA-AB42-6CC6EE74932E}">
  <dimension ref="A1:J143"/>
  <sheetViews>
    <sheetView tabSelected="1"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4.6328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6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66" t="s">
        <v>7</v>
      </c>
      <c r="C1" s="67"/>
      <c r="D1" s="13"/>
      <c r="E1" s="6"/>
      <c r="F1" s="7"/>
      <c r="G1" s="16"/>
      <c r="H1" s="15"/>
    </row>
    <row r="2" spans="1:10" s="1" customFormat="1" ht="14.5" x14ac:dyDescent="0.35">
      <c r="A2" s="54" t="s">
        <v>140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5.5" customHeight="1" x14ac:dyDescent="0.25">
      <c r="B4" s="19" t="s">
        <v>4</v>
      </c>
      <c r="C4" s="19" t="s">
        <v>5</v>
      </c>
      <c r="D4" s="20" t="s">
        <v>26</v>
      </c>
      <c r="E4" s="21" t="s">
        <v>0</v>
      </c>
      <c r="F4" s="22" t="s">
        <v>1</v>
      </c>
      <c r="G4" s="23" t="s">
        <v>2</v>
      </c>
      <c r="H4" s="24" t="s">
        <v>3</v>
      </c>
      <c r="I4" s="22" t="s">
        <v>14</v>
      </c>
      <c r="J4" s="12"/>
    </row>
    <row r="5" spans="1:10" ht="10.5" x14ac:dyDescent="0.25">
      <c r="B5" s="25" t="s">
        <v>15</v>
      </c>
      <c r="C5" s="26"/>
      <c r="D5" s="26"/>
      <c r="E5" s="27"/>
      <c r="F5" s="28"/>
      <c r="G5" s="29"/>
      <c r="H5" s="30"/>
      <c r="I5" s="26"/>
    </row>
    <row r="6" spans="1:10" ht="10.5" x14ac:dyDescent="0.25">
      <c r="B6" s="25" t="s">
        <v>16</v>
      </c>
      <c r="C6" s="26"/>
      <c r="D6" s="26"/>
      <c r="E6" s="27"/>
      <c r="F6" s="28"/>
      <c r="G6" s="29"/>
      <c r="H6" s="30"/>
      <c r="I6" s="26"/>
    </row>
    <row r="7" spans="1:10" x14ac:dyDescent="0.2">
      <c r="B7" s="26" t="s">
        <v>35</v>
      </c>
      <c r="C7" s="26" t="s">
        <v>36</v>
      </c>
      <c r="D7" s="26" t="s">
        <v>19</v>
      </c>
      <c r="E7" s="31">
        <v>7500</v>
      </c>
      <c r="F7" s="28">
        <v>36978.974999999999</v>
      </c>
      <c r="G7" s="29">
        <v>4.28099214110867</v>
      </c>
      <c r="H7" s="32">
        <v>6.9499000000000005E-2</v>
      </c>
      <c r="I7" s="51"/>
    </row>
    <row r="8" spans="1:10" x14ac:dyDescent="0.2">
      <c r="B8" s="26" t="s">
        <v>37</v>
      </c>
      <c r="C8" s="26" t="s">
        <v>38</v>
      </c>
      <c r="D8" s="26" t="s">
        <v>18</v>
      </c>
      <c r="E8" s="31">
        <v>6000</v>
      </c>
      <c r="F8" s="28">
        <v>29809.919999999998</v>
      </c>
      <c r="G8" s="29">
        <v>3.4510430115242001</v>
      </c>
      <c r="H8" s="32">
        <v>6.1247000000000003E-2</v>
      </c>
      <c r="I8" s="51"/>
    </row>
    <row r="9" spans="1:10" x14ac:dyDescent="0.2">
      <c r="B9" s="26" t="s">
        <v>39</v>
      </c>
      <c r="C9" s="26" t="s">
        <v>40</v>
      </c>
      <c r="D9" s="26" t="s">
        <v>18</v>
      </c>
      <c r="E9" s="31">
        <v>5000</v>
      </c>
      <c r="F9" s="28">
        <v>24920.875</v>
      </c>
      <c r="G9" s="29">
        <v>2.8850467062581302</v>
      </c>
      <c r="H9" s="32">
        <v>6.0994E-2</v>
      </c>
      <c r="I9" s="51"/>
    </row>
    <row r="10" spans="1:10" x14ac:dyDescent="0.2">
      <c r="B10" s="26" t="s">
        <v>41</v>
      </c>
      <c r="C10" s="26" t="s">
        <v>42</v>
      </c>
      <c r="D10" s="26" t="s">
        <v>18</v>
      </c>
      <c r="E10" s="31">
        <v>5000</v>
      </c>
      <c r="F10" s="28">
        <v>24863</v>
      </c>
      <c r="G10" s="29">
        <v>2.8783466173517498</v>
      </c>
      <c r="H10" s="32">
        <v>6.2851000000000004E-2</v>
      </c>
      <c r="I10" s="51"/>
    </row>
    <row r="11" spans="1:10" x14ac:dyDescent="0.2">
      <c r="B11" s="26" t="s">
        <v>43</v>
      </c>
      <c r="C11" s="26" t="s">
        <v>44</v>
      </c>
      <c r="D11" s="26" t="s">
        <v>18</v>
      </c>
      <c r="E11" s="31">
        <v>5000</v>
      </c>
      <c r="F11" s="28">
        <v>24830.474999999999</v>
      </c>
      <c r="G11" s="29">
        <v>2.8745812542125702</v>
      </c>
      <c r="H11" s="32">
        <v>6.2299E-2</v>
      </c>
      <c r="I11" s="51"/>
    </row>
    <row r="12" spans="1:10" x14ac:dyDescent="0.2">
      <c r="B12" s="26" t="s">
        <v>45</v>
      </c>
      <c r="C12" s="26" t="s">
        <v>46</v>
      </c>
      <c r="D12" s="26" t="s">
        <v>18</v>
      </c>
      <c r="E12" s="31">
        <v>4000</v>
      </c>
      <c r="F12" s="28">
        <v>19742.54</v>
      </c>
      <c r="G12" s="29">
        <v>2.2855597967635299</v>
      </c>
      <c r="H12" s="32">
        <v>6.9999000000000006E-2</v>
      </c>
      <c r="I12" s="51"/>
    </row>
    <row r="13" spans="1:10" x14ac:dyDescent="0.2">
      <c r="B13" s="26" t="s">
        <v>47</v>
      </c>
      <c r="C13" s="26" t="s">
        <v>48</v>
      </c>
      <c r="D13" s="26" t="s">
        <v>18</v>
      </c>
      <c r="E13" s="31">
        <v>4000</v>
      </c>
      <c r="F13" s="28">
        <v>19662.32</v>
      </c>
      <c r="G13" s="29">
        <v>2.2762728657558502</v>
      </c>
      <c r="H13" s="32">
        <v>6.9650000000000004E-2</v>
      </c>
      <c r="I13" s="51"/>
    </row>
    <row r="14" spans="1:10" x14ac:dyDescent="0.2">
      <c r="B14" s="26" t="s">
        <v>49</v>
      </c>
      <c r="C14" s="26" t="s">
        <v>50</v>
      </c>
      <c r="D14" s="26" t="s">
        <v>18</v>
      </c>
      <c r="E14" s="31">
        <v>3000</v>
      </c>
      <c r="F14" s="28">
        <v>14975.385</v>
      </c>
      <c r="G14" s="29">
        <v>1.73367448651772</v>
      </c>
      <c r="H14" s="32">
        <v>5.9995E-2</v>
      </c>
      <c r="I14" s="51"/>
    </row>
    <row r="15" spans="1:10" x14ac:dyDescent="0.2">
      <c r="B15" s="26" t="s">
        <v>51</v>
      </c>
      <c r="C15" s="26" t="s">
        <v>52</v>
      </c>
      <c r="D15" s="26" t="s">
        <v>18</v>
      </c>
      <c r="E15" s="31">
        <v>3000</v>
      </c>
      <c r="F15" s="28">
        <v>14938.094999999999</v>
      </c>
      <c r="G15" s="29">
        <v>1.7293574875489299</v>
      </c>
      <c r="H15" s="32">
        <v>6.0504000000000002E-2</v>
      </c>
      <c r="I15" s="51"/>
    </row>
    <row r="16" spans="1:10" x14ac:dyDescent="0.2">
      <c r="B16" s="26" t="s">
        <v>53</v>
      </c>
      <c r="C16" s="26" t="s">
        <v>54</v>
      </c>
      <c r="D16" s="26" t="s">
        <v>18</v>
      </c>
      <c r="E16" s="31">
        <v>3000</v>
      </c>
      <c r="F16" s="28">
        <v>14869.02</v>
      </c>
      <c r="G16" s="29">
        <v>1.72136079396435</v>
      </c>
      <c r="H16" s="32">
        <v>6.9901000000000005E-2</v>
      </c>
      <c r="I16" s="51"/>
    </row>
    <row r="17" spans="2:9" x14ac:dyDescent="0.2">
      <c r="B17" s="26" t="s">
        <v>55</v>
      </c>
      <c r="C17" s="26" t="s">
        <v>56</v>
      </c>
      <c r="D17" s="26" t="s">
        <v>18</v>
      </c>
      <c r="E17" s="31">
        <v>3000</v>
      </c>
      <c r="F17" s="28">
        <v>14752.275</v>
      </c>
      <c r="G17" s="29">
        <v>1.70784542671813</v>
      </c>
      <c r="H17" s="32">
        <v>6.9650000000000004E-2</v>
      </c>
      <c r="I17" s="51"/>
    </row>
    <row r="18" spans="2:9" x14ac:dyDescent="0.2">
      <c r="B18" s="26" t="s">
        <v>57</v>
      </c>
      <c r="C18" s="26" t="s">
        <v>58</v>
      </c>
      <c r="D18" s="26" t="s">
        <v>18</v>
      </c>
      <c r="E18" s="31">
        <v>2500</v>
      </c>
      <c r="F18" s="28">
        <v>12392</v>
      </c>
      <c r="G18" s="29">
        <v>1.4346004618196899</v>
      </c>
      <c r="H18" s="32">
        <v>6.9153999999999993E-2</v>
      </c>
      <c r="I18" s="51"/>
    </row>
    <row r="19" spans="2:9" x14ac:dyDescent="0.2">
      <c r="B19" s="26" t="s">
        <v>59</v>
      </c>
      <c r="C19" s="26" t="s">
        <v>60</v>
      </c>
      <c r="D19" s="26" t="s">
        <v>18</v>
      </c>
      <c r="E19" s="31">
        <v>2000</v>
      </c>
      <c r="F19" s="28">
        <v>9962.02</v>
      </c>
      <c r="G19" s="29">
        <v>1.15328586932351</v>
      </c>
      <c r="H19" s="32">
        <v>6.0502E-2</v>
      </c>
      <c r="I19" s="51"/>
    </row>
    <row r="20" spans="2:9" x14ac:dyDescent="0.2">
      <c r="B20" s="26" t="s">
        <v>61</v>
      </c>
      <c r="C20" s="26" t="s">
        <v>62</v>
      </c>
      <c r="D20" s="26" t="s">
        <v>18</v>
      </c>
      <c r="E20" s="31">
        <v>1500</v>
      </c>
      <c r="F20" s="28">
        <v>7489.0124999999998</v>
      </c>
      <c r="G20" s="29">
        <v>0.86699005738165003</v>
      </c>
      <c r="H20" s="32">
        <v>5.9500999999999998E-2</v>
      </c>
      <c r="I20" s="51"/>
    </row>
    <row r="21" spans="2:9" x14ac:dyDescent="0.2">
      <c r="B21" s="26" t="s">
        <v>63</v>
      </c>
      <c r="C21" s="26" t="s">
        <v>64</v>
      </c>
      <c r="D21" s="26" t="s">
        <v>18</v>
      </c>
      <c r="E21" s="31">
        <v>1500</v>
      </c>
      <c r="F21" s="28">
        <v>7451.04</v>
      </c>
      <c r="G21" s="29">
        <v>0.86259404656528105</v>
      </c>
      <c r="H21" s="32">
        <v>6.1497000000000003E-2</v>
      </c>
      <c r="I21" s="51"/>
    </row>
    <row r="22" spans="2:9" x14ac:dyDescent="0.2">
      <c r="B22" s="26" t="s">
        <v>65</v>
      </c>
      <c r="C22" s="26" t="s">
        <v>66</v>
      </c>
      <c r="D22" s="26" t="s">
        <v>17</v>
      </c>
      <c r="E22" s="31">
        <v>1500</v>
      </c>
      <c r="F22" s="28">
        <v>7449.9975000000004</v>
      </c>
      <c r="G22" s="29">
        <v>0.86247335813876003</v>
      </c>
      <c r="H22" s="32">
        <v>6.1248999999999998E-2</v>
      </c>
      <c r="I22" s="51"/>
    </row>
    <row r="23" spans="2:9" x14ac:dyDescent="0.2">
      <c r="B23" s="26" t="s">
        <v>67</v>
      </c>
      <c r="C23" s="26" t="s">
        <v>68</v>
      </c>
      <c r="D23" s="26" t="s">
        <v>18</v>
      </c>
      <c r="E23" s="31">
        <v>1500</v>
      </c>
      <c r="F23" s="28">
        <v>7445.61</v>
      </c>
      <c r="G23" s="29">
        <v>0.86196542483289895</v>
      </c>
      <c r="H23" s="32">
        <v>6.0597999999999999E-2</v>
      </c>
      <c r="I23" s="51"/>
    </row>
    <row r="24" spans="2:9" x14ac:dyDescent="0.2">
      <c r="B24" s="26" t="s">
        <v>69</v>
      </c>
      <c r="C24" s="26" t="s">
        <v>70</v>
      </c>
      <c r="D24" s="26" t="s">
        <v>18</v>
      </c>
      <c r="E24" s="31">
        <v>1000</v>
      </c>
      <c r="F24" s="28">
        <v>4989.34</v>
      </c>
      <c r="G24" s="29">
        <v>0.57760728439117504</v>
      </c>
      <c r="H24" s="32">
        <v>5.9988E-2</v>
      </c>
      <c r="I24" s="51"/>
    </row>
    <row r="25" spans="2:9" x14ac:dyDescent="0.2">
      <c r="B25" s="26" t="s">
        <v>71</v>
      </c>
      <c r="C25" s="26" t="s">
        <v>72</v>
      </c>
      <c r="D25" s="26" t="s">
        <v>18</v>
      </c>
      <c r="E25" s="31">
        <v>1000</v>
      </c>
      <c r="F25" s="28">
        <v>4984.18</v>
      </c>
      <c r="G25" s="29">
        <v>0.57700992009300001</v>
      </c>
      <c r="H25" s="32">
        <v>6.0984999999999998E-2</v>
      </c>
      <c r="I25" s="51"/>
    </row>
    <row r="26" spans="2:9" x14ac:dyDescent="0.2">
      <c r="B26" s="26" t="s">
        <v>73</v>
      </c>
      <c r="C26" s="26" t="s">
        <v>74</v>
      </c>
      <c r="D26" s="26" t="s">
        <v>18</v>
      </c>
      <c r="E26" s="31">
        <v>1000</v>
      </c>
      <c r="F26" s="28">
        <v>4967.3599999999997</v>
      </c>
      <c r="G26" s="29">
        <v>0.57506269771018703</v>
      </c>
      <c r="H26" s="32">
        <v>6.1497000000000003E-2</v>
      </c>
      <c r="I26" s="51"/>
    </row>
    <row r="27" spans="2:9" x14ac:dyDescent="0.2">
      <c r="B27" s="26" t="s">
        <v>75</v>
      </c>
      <c r="C27" s="26" t="s">
        <v>76</v>
      </c>
      <c r="D27" s="26" t="s">
        <v>18</v>
      </c>
      <c r="E27" s="31">
        <v>1000</v>
      </c>
      <c r="F27" s="28">
        <v>4966.53</v>
      </c>
      <c r="G27" s="29">
        <v>0.57496661004206995</v>
      </c>
      <c r="H27" s="32">
        <v>6.1498999999999998E-2</v>
      </c>
      <c r="I27" s="51"/>
    </row>
    <row r="28" spans="2:9" x14ac:dyDescent="0.2">
      <c r="B28" s="26" t="s">
        <v>77</v>
      </c>
      <c r="C28" s="26" t="s">
        <v>78</v>
      </c>
      <c r="D28" s="26" t="s">
        <v>18</v>
      </c>
      <c r="E28" s="31">
        <v>500</v>
      </c>
      <c r="F28" s="28">
        <v>2468.0450000000001</v>
      </c>
      <c r="G28" s="29">
        <v>0.28572131187796701</v>
      </c>
      <c r="H28" s="32">
        <v>6.9498000000000004E-2</v>
      </c>
      <c r="I28" s="51"/>
    </row>
    <row r="29" spans="2:9" ht="10.5" x14ac:dyDescent="0.25">
      <c r="B29" s="25" t="s">
        <v>8</v>
      </c>
      <c r="C29" s="25"/>
      <c r="D29" s="25"/>
      <c r="E29" s="33"/>
      <c r="F29" s="34">
        <f>SUM(F6:F28)</f>
        <v>314908.01500000001</v>
      </c>
      <c r="G29" s="35">
        <f>SUM(G6:G28)</f>
        <v>36.456357629900019</v>
      </c>
      <c r="H29" s="36"/>
      <c r="I29" s="25"/>
    </row>
    <row r="30" spans="2:9" ht="10.5" x14ac:dyDescent="0.25">
      <c r="B30" s="25" t="s">
        <v>20</v>
      </c>
      <c r="C30" s="26"/>
      <c r="D30" s="26"/>
      <c r="E30" s="27"/>
      <c r="F30" s="28"/>
      <c r="G30" s="29"/>
      <c r="H30" s="30"/>
      <c r="I30" s="26"/>
    </row>
    <row r="31" spans="2:9" x14ac:dyDescent="0.2">
      <c r="B31" s="26" t="s">
        <v>79</v>
      </c>
      <c r="C31" s="26" t="s">
        <v>80</v>
      </c>
      <c r="D31" s="26" t="s">
        <v>18</v>
      </c>
      <c r="E31" s="31">
        <v>8000</v>
      </c>
      <c r="F31" s="28">
        <v>39843.360000000001</v>
      </c>
      <c r="G31" s="29">
        <v>4.6125970510367997</v>
      </c>
      <c r="H31" s="32">
        <v>7.1757000000000001E-2</v>
      </c>
      <c r="I31" s="51"/>
    </row>
    <row r="32" spans="2:9" x14ac:dyDescent="0.2">
      <c r="B32" s="26" t="s">
        <v>81</v>
      </c>
      <c r="C32" s="26" t="s">
        <v>82</v>
      </c>
      <c r="D32" s="26" t="s">
        <v>18</v>
      </c>
      <c r="E32" s="31">
        <v>6500</v>
      </c>
      <c r="F32" s="28">
        <v>31982.177500000002</v>
      </c>
      <c r="G32" s="29">
        <v>3.7025215148078798</v>
      </c>
      <c r="H32" s="32">
        <v>7.1201E-2</v>
      </c>
      <c r="I32" s="51"/>
    </row>
    <row r="33" spans="2:9" x14ac:dyDescent="0.2">
      <c r="B33" s="26" t="s">
        <v>83</v>
      </c>
      <c r="C33" s="26" t="s">
        <v>84</v>
      </c>
      <c r="D33" s="26" t="s">
        <v>19</v>
      </c>
      <c r="E33" s="31">
        <v>6000</v>
      </c>
      <c r="F33" s="28">
        <v>29936.400000000001</v>
      </c>
      <c r="G33" s="29">
        <v>3.4656853829259902</v>
      </c>
      <c r="H33" s="32">
        <v>7.0495000000000002E-2</v>
      </c>
      <c r="I33" s="51"/>
    </row>
    <row r="34" spans="2:9" x14ac:dyDescent="0.2">
      <c r="B34" s="26" t="s">
        <v>85</v>
      </c>
      <c r="C34" s="26" t="s">
        <v>86</v>
      </c>
      <c r="D34" s="26" t="s">
        <v>18</v>
      </c>
      <c r="E34" s="31">
        <v>5000</v>
      </c>
      <c r="F34" s="28">
        <v>24916.05</v>
      </c>
      <c r="G34" s="29">
        <v>2.88448812433202</v>
      </c>
      <c r="H34" s="32">
        <v>6.1498999999999998E-2</v>
      </c>
      <c r="I34" s="51"/>
    </row>
    <row r="35" spans="2:9" x14ac:dyDescent="0.2">
      <c r="B35" s="26" t="s">
        <v>87</v>
      </c>
      <c r="C35" s="26" t="s">
        <v>88</v>
      </c>
      <c r="D35" s="26" t="s">
        <v>18</v>
      </c>
      <c r="E35" s="31">
        <v>5000</v>
      </c>
      <c r="F35" s="28">
        <v>24869.3</v>
      </c>
      <c r="G35" s="29">
        <v>2.8790759574832401</v>
      </c>
      <c r="H35" s="32">
        <v>6.1879000000000003E-2</v>
      </c>
      <c r="I35" s="51"/>
    </row>
    <row r="36" spans="2:9" x14ac:dyDescent="0.2">
      <c r="B36" s="26" t="s">
        <v>89</v>
      </c>
      <c r="C36" s="26" t="s">
        <v>90</v>
      </c>
      <c r="D36" s="26" t="s">
        <v>18</v>
      </c>
      <c r="E36" s="31">
        <v>5000</v>
      </c>
      <c r="F36" s="28">
        <v>24830.174999999999</v>
      </c>
      <c r="G36" s="29">
        <v>2.8745465237301202</v>
      </c>
      <c r="H36" s="32">
        <v>7.3424000000000003E-2</v>
      </c>
      <c r="I36" s="51"/>
    </row>
    <row r="37" spans="2:9" x14ac:dyDescent="0.2">
      <c r="B37" s="26" t="s">
        <v>91</v>
      </c>
      <c r="C37" s="26" t="s">
        <v>92</v>
      </c>
      <c r="D37" s="26" t="s">
        <v>18</v>
      </c>
      <c r="E37" s="31">
        <v>4000</v>
      </c>
      <c r="F37" s="28">
        <v>19888.66</v>
      </c>
      <c r="G37" s="29">
        <v>2.3024758570831798</v>
      </c>
      <c r="H37" s="32">
        <v>6.3853999999999994E-2</v>
      </c>
      <c r="I37" s="51"/>
    </row>
    <row r="38" spans="2:9" x14ac:dyDescent="0.2">
      <c r="B38" s="26" t="s">
        <v>93</v>
      </c>
      <c r="C38" s="26" t="s">
        <v>94</v>
      </c>
      <c r="D38" s="26" t="s">
        <v>18</v>
      </c>
      <c r="E38" s="31">
        <v>4000</v>
      </c>
      <c r="F38" s="28">
        <v>19873.16</v>
      </c>
      <c r="G38" s="29">
        <v>2.3006814488231599</v>
      </c>
      <c r="H38" s="32">
        <v>6.2966999999999995E-2</v>
      </c>
      <c r="I38" s="51"/>
    </row>
    <row r="39" spans="2:9" x14ac:dyDescent="0.2">
      <c r="B39" s="26" t="s">
        <v>95</v>
      </c>
      <c r="C39" s="26" t="s">
        <v>96</v>
      </c>
      <c r="D39" s="26" t="s">
        <v>18</v>
      </c>
      <c r="E39" s="31">
        <v>4000</v>
      </c>
      <c r="F39" s="28">
        <v>19661.419999999998</v>
      </c>
      <c r="G39" s="29">
        <v>2.2761686743084901</v>
      </c>
      <c r="H39" s="32">
        <v>7.2248999999999994E-2</v>
      </c>
      <c r="I39" s="51"/>
    </row>
    <row r="40" spans="2:9" x14ac:dyDescent="0.2">
      <c r="B40" s="26" t="s">
        <v>97</v>
      </c>
      <c r="C40" s="26" t="s">
        <v>98</v>
      </c>
      <c r="D40" s="26" t="s">
        <v>18</v>
      </c>
      <c r="E40" s="31">
        <v>3000</v>
      </c>
      <c r="F40" s="28">
        <v>14974.815000000001</v>
      </c>
      <c r="G40" s="29">
        <v>1.73360849860106</v>
      </c>
      <c r="H40" s="32">
        <v>6.1405000000000001E-2</v>
      </c>
      <c r="I40" s="51"/>
    </row>
    <row r="41" spans="2:9" x14ac:dyDescent="0.2">
      <c r="B41" s="26" t="s">
        <v>99</v>
      </c>
      <c r="C41" s="26" t="s">
        <v>100</v>
      </c>
      <c r="D41" s="26" t="s">
        <v>18</v>
      </c>
      <c r="E41" s="31">
        <v>3000</v>
      </c>
      <c r="F41" s="28">
        <v>14749.95</v>
      </c>
      <c r="G41" s="29">
        <v>1.70757626547912</v>
      </c>
      <c r="H41" s="32">
        <v>7.195E-2</v>
      </c>
      <c r="I41" s="51"/>
    </row>
    <row r="42" spans="2:9" x14ac:dyDescent="0.2">
      <c r="B42" s="26" t="s">
        <v>101</v>
      </c>
      <c r="C42" s="26" t="s">
        <v>102</v>
      </c>
      <c r="D42" s="26" t="s">
        <v>18</v>
      </c>
      <c r="E42" s="31">
        <v>2500</v>
      </c>
      <c r="F42" s="28">
        <v>12410.674999999999</v>
      </c>
      <c r="G42" s="29">
        <v>1.43676243435233</v>
      </c>
      <c r="H42" s="32">
        <v>7.1001999999999996E-2</v>
      </c>
      <c r="I42" s="51"/>
    </row>
    <row r="43" spans="2:9" x14ac:dyDescent="0.2">
      <c r="B43" s="26" t="s">
        <v>103</v>
      </c>
      <c r="C43" s="26" t="s">
        <v>104</v>
      </c>
      <c r="D43" s="26" t="s">
        <v>18</v>
      </c>
      <c r="E43" s="31">
        <v>2500</v>
      </c>
      <c r="F43" s="28">
        <v>12310.9125</v>
      </c>
      <c r="G43" s="29">
        <v>1.4252131018335801</v>
      </c>
      <c r="H43" s="32">
        <v>7.6799000000000006E-2</v>
      </c>
      <c r="I43" s="51"/>
    </row>
    <row r="44" spans="2:9" x14ac:dyDescent="0.2">
      <c r="B44" s="26" t="s">
        <v>105</v>
      </c>
      <c r="C44" s="26" t="s">
        <v>106</v>
      </c>
      <c r="D44" s="26" t="s">
        <v>18</v>
      </c>
      <c r="E44" s="31">
        <v>2500</v>
      </c>
      <c r="F44" s="28">
        <v>12287.7125</v>
      </c>
      <c r="G44" s="29">
        <v>1.4225272778572899</v>
      </c>
      <c r="H44" s="32">
        <v>7.6900999999999997E-2</v>
      </c>
      <c r="I44" s="51"/>
    </row>
    <row r="45" spans="2:9" x14ac:dyDescent="0.2">
      <c r="B45" s="26" t="s">
        <v>107</v>
      </c>
      <c r="C45" s="26" t="s">
        <v>108</v>
      </c>
      <c r="D45" s="26" t="s">
        <v>18</v>
      </c>
      <c r="E45" s="31">
        <v>2200</v>
      </c>
      <c r="F45" s="28">
        <v>10877.449000000001</v>
      </c>
      <c r="G45" s="29">
        <v>1.2592635053922001</v>
      </c>
      <c r="H45" s="32">
        <v>7.0901000000000006E-2</v>
      </c>
      <c r="I45" s="51"/>
    </row>
    <row r="46" spans="2:9" x14ac:dyDescent="0.2">
      <c r="B46" s="26" t="s">
        <v>109</v>
      </c>
      <c r="C46" s="26" t="s">
        <v>110</v>
      </c>
      <c r="D46" s="26" t="s">
        <v>18</v>
      </c>
      <c r="E46" s="31">
        <v>2000</v>
      </c>
      <c r="F46" s="28">
        <v>9961.14</v>
      </c>
      <c r="G46" s="29">
        <v>1.1531839932416501</v>
      </c>
      <c r="H46" s="32">
        <v>7.1195999999999995E-2</v>
      </c>
      <c r="I46" s="51"/>
    </row>
    <row r="47" spans="2:9" x14ac:dyDescent="0.2">
      <c r="B47" s="26" t="s">
        <v>111</v>
      </c>
      <c r="C47" s="26" t="s">
        <v>112</v>
      </c>
      <c r="D47" s="26" t="s">
        <v>18</v>
      </c>
      <c r="E47" s="31">
        <v>2000</v>
      </c>
      <c r="F47" s="28">
        <v>9924.18</v>
      </c>
      <c r="G47" s="29">
        <v>1.14890519780356</v>
      </c>
      <c r="H47" s="32">
        <v>7.1501999999999996E-2</v>
      </c>
      <c r="I47" s="51"/>
    </row>
    <row r="48" spans="2:9" x14ac:dyDescent="0.2">
      <c r="B48" s="26" t="s">
        <v>113</v>
      </c>
      <c r="C48" s="26" t="s">
        <v>114</v>
      </c>
      <c r="D48" s="26" t="s">
        <v>18</v>
      </c>
      <c r="E48" s="31">
        <v>1500</v>
      </c>
      <c r="F48" s="28">
        <v>7446.2550000000001</v>
      </c>
      <c r="G48" s="29">
        <v>0.86204009537017101</v>
      </c>
      <c r="H48" s="32">
        <v>7.1202000000000001E-2</v>
      </c>
      <c r="I48" s="51"/>
    </row>
    <row r="49" spans="2:9" x14ac:dyDescent="0.2">
      <c r="B49" s="26" t="s">
        <v>115</v>
      </c>
      <c r="C49" s="26" t="s">
        <v>116</v>
      </c>
      <c r="D49" s="26" t="s">
        <v>18</v>
      </c>
      <c r="E49" s="31">
        <v>1000</v>
      </c>
      <c r="F49" s="28">
        <v>4996.63</v>
      </c>
      <c r="G49" s="29">
        <v>0.57845123511476004</v>
      </c>
      <c r="H49" s="32">
        <v>6.1589999999999999E-2</v>
      </c>
      <c r="I49" s="51"/>
    </row>
    <row r="50" spans="2:9" x14ac:dyDescent="0.2">
      <c r="B50" s="26" t="s">
        <v>117</v>
      </c>
      <c r="C50" s="26" t="s">
        <v>118</v>
      </c>
      <c r="D50" s="26" t="s">
        <v>18</v>
      </c>
      <c r="E50" s="31">
        <v>1000</v>
      </c>
      <c r="F50" s="28">
        <v>4970.91</v>
      </c>
      <c r="G50" s="29">
        <v>0.57547367508587</v>
      </c>
      <c r="H50" s="32">
        <v>7.1199999999999999E-2</v>
      </c>
      <c r="I50" s="51"/>
    </row>
    <row r="51" spans="2:9" x14ac:dyDescent="0.2">
      <c r="B51" s="26" t="s">
        <v>119</v>
      </c>
      <c r="C51" s="26" t="s">
        <v>120</v>
      </c>
      <c r="D51" s="26" t="s">
        <v>18</v>
      </c>
      <c r="E51" s="31">
        <v>1000</v>
      </c>
      <c r="F51" s="28">
        <v>4906.9549999999999</v>
      </c>
      <c r="G51" s="29">
        <v>0.56806971506846504</v>
      </c>
      <c r="H51" s="32">
        <v>7.6900999999999997E-2</v>
      </c>
      <c r="I51" s="51"/>
    </row>
    <row r="52" spans="2:9" x14ac:dyDescent="0.2">
      <c r="B52" s="26" t="s">
        <v>121</v>
      </c>
      <c r="C52" s="26" t="s">
        <v>122</v>
      </c>
      <c r="D52" s="26" t="s">
        <v>18</v>
      </c>
      <c r="E52" s="31">
        <v>500</v>
      </c>
      <c r="F52" s="28">
        <v>2481.3074999999999</v>
      </c>
      <c r="G52" s="29">
        <v>0.28725668862303499</v>
      </c>
      <c r="H52" s="32">
        <v>7.0503999999999997E-2</v>
      </c>
      <c r="I52" s="51"/>
    </row>
    <row r="53" spans="2:9" x14ac:dyDescent="0.2">
      <c r="B53" s="26" t="s">
        <v>123</v>
      </c>
      <c r="C53" s="26" t="s">
        <v>124</v>
      </c>
      <c r="D53" s="26" t="s">
        <v>18</v>
      </c>
      <c r="E53" s="31">
        <v>200</v>
      </c>
      <c r="F53" s="28">
        <v>995.54600000000005</v>
      </c>
      <c r="G53" s="29">
        <v>0.115252642944056</v>
      </c>
      <c r="H53" s="32">
        <v>7.0999000000000007E-2</v>
      </c>
      <c r="I53" s="51"/>
    </row>
    <row r="54" spans="2:9" ht="10.5" x14ac:dyDescent="0.25">
      <c r="B54" s="25" t="s">
        <v>8</v>
      </c>
      <c r="C54" s="25"/>
      <c r="D54" s="25"/>
      <c r="E54" s="33"/>
      <c r="F54" s="34">
        <f>SUM(F30:F53)</f>
        <v>359095.14</v>
      </c>
      <c r="G54" s="35">
        <f>SUM(G30:G53)</f>
        <v>41.571824861298019</v>
      </c>
      <c r="H54" s="36"/>
      <c r="I54" s="25"/>
    </row>
    <row r="55" spans="2:9" ht="10.5" x14ac:dyDescent="0.25">
      <c r="B55" s="25" t="s">
        <v>21</v>
      </c>
      <c r="C55" s="26"/>
      <c r="D55" s="26"/>
      <c r="E55" s="27"/>
      <c r="F55" s="28"/>
      <c r="G55" s="29"/>
      <c r="H55" s="30"/>
      <c r="I55" s="26"/>
    </row>
    <row r="56" spans="2:9" x14ac:dyDescent="0.2">
      <c r="B56" s="26" t="s">
        <v>125</v>
      </c>
      <c r="C56" s="26" t="s">
        <v>126</v>
      </c>
      <c r="D56" s="26" t="s">
        <v>22</v>
      </c>
      <c r="E56" s="31">
        <v>72828200</v>
      </c>
      <c r="F56" s="28">
        <v>71953.3148334</v>
      </c>
      <c r="G56" s="29">
        <v>8.3299111272960804</v>
      </c>
      <c r="H56" s="32">
        <v>5.4125E-2</v>
      </c>
      <c r="I56" s="51"/>
    </row>
    <row r="57" spans="2:9" x14ac:dyDescent="0.2">
      <c r="B57" s="26" t="s">
        <v>127</v>
      </c>
      <c r="C57" s="26" t="s">
        <v>128</v>
      </c>
      <c r="D57" s="26" t="s">
        <v>22</v>
      </c>
      <c r="E57" s="31">
        <v>15000000</v>
      </c>
      <c r="F57" s="28">
        <v>14974.65</v>
      </c>
      <c r="G57" s="29">
        <v>1.7335893968357201</v>
      </c>
      <c r="H57" s="32">
        <v>5.1506000000000003E-2</v>
      </c>
      <c r="I57" s="51"/>
    </row>
    <row r="58" spans="2:9" x14ac:dyDescent="0.2">
      <c r="B58" s="26" t="s">
        <v>129</v>
      </c>
      <c r="C58" s="26" t="s">
        <v>130</v>
      </c>
      <c r="D58" s="26" t="s">
        <v>22</v>
      </c>
      <c r="E58" s="31">
        <v>8500000</v>
      </c>
      <c r="F58" s="28">
        <v>8432.9860000000008</v>
      </c>
      <c r="G58" s="29">
        <v>0.976272240971511</v>
      </c>
      <c r="H58" s="32">
        <v>5.3717000000000001E-2</v>
      </c>
      <c r="I58" s="51"/>
    </row>
    <row r="59" spans="2:9" x14ac:dyDescent="0.2">
      <c r="B59" s="26" t="s">
        <v>131</v>
      </c>
      <c r="C59" s="26" t="s">
        <v>132</v>
      </c>
      <c r="D59" s="26" t="s">
        <v>22</v>
      </c>
      <c r="E59" s="31">
        <v>5000000</v>
      </c>
      <c r="F59" s="28">
        <v>4975.8999999999996</v>
      </c>
      <c r="G59" s="29">
        <v>0.57605135877732305</v>
      </c>
      <c r="H59" s="32">
        <v>5.1995E-2</v>
      </c>
      <c r="I59" s="51"/>
    </row>
    <row r="60" spans="2:9" x14ac:dyDescent="0.2">
      <c r="B60" s="26" t="s">
        <v>133</v>
      </c>
      <c r="C60" s="26" t="s">
        <v>134</v>
      </c>
      <c r="D60" s="26" t="s">
        <v>22</v>
      </c>
      <c r="E60" s="31">
        <v>3000000</v>
      </c>
      <c r="F60" s="28">
        <v>2967.078</v>
      </c>
      <c r="G60" s="29">
        <v>0.34349350137629397</v>
      </c>
      <c r="H60" s="32">
        <v>5.3998999999999998E-2</v>
      </c>
      <c r="I60" s="51"/>
    </row>
    <row r="61" spans="2:9" x14ac:dyDescent="0.2">
      <c r="B61" s="26" t="s">
        <v>29</v>
      </c>
      <c r="C61" s="26" t="s">
        <v>30</v>
      </c>
      <c r="D61" s="26" t="s">
        <v>22</v>
      </c>
      <c r="E61" s="31">
        <v>1500000</v>
      </c>
      <c r="F61" s="28">
        <v>1498.7190000000001</v>
      </c>
      <c r="G61" s="29">
        <v>0.17350411310022101</v>
      </c>
      <c r="H61" s="32">
        <v>5.1996000000000001E-2</v>
      </c>
      <c r="I61" s="51"/>
    </row>
    <row r="62" spans="2:9" x14ac:dyDescent="0.2">
      <c r="B62" s="26" t="s">
        <v>135</v>
      </c>
      <c r="C62" s="26" t="s">
        <v>136</v>
      </c>
      <c r="D62" s="26" t="s">
        <v>22</v>
      </c>
      <c r="E62" s="31">
        <v>1000000</v>
      </c>
      <c r="F62" s="28">
        <v>997.34199999999998</v>
      </c>
      <c r="G62" s="29">
        <v>0.115460562765669</v>
      </c>
      <c r="H62" s="32">
        <v>5.1198E-2</v>
      </c>
      <c r="I62" s="51"/>
    </row>
    <row r="63" spans="2:9" x14ac:dyDescent="0.2">
      <c r="B63" s="26" t="s">
        <v>31</v>
      </c>
      <c r="C63" s="26" t="s">
        <v>32</v>
      </c>
      <c r="D63" s="26" t="s">
        <v>22</v>
      </c>
      <c r="E63" s="31">
        <v>500000</v>
      </c>
      <c r="F63" s="28">
        <v>499.64400000000001</v>
      </c>
      <c r="G63" s="29">
        <v>5.7842923914254003E-2</v>
      </c>
      <c r="H63" s="32">
        <v>5.2012999999999997E-2</v>
      </c>
      <c r="I63" s="51"/>
    </row>
    <row r="64" spans="2:9" ht="10.5" x14ac:dyDescent="0.25">
      <c r="B64" s="25" t="s">
        <v>8</v>
      </c>
      <c r="C64" s="25"/>
      <c r="D64" s="25"/>
      <c r="E64" s="33"/>
      <c r="F64" s="52">
        <f>SUM(F55:F63)</f>
        <v>106299.63383339999</v>
      </c>
      <c r="G64" s="53">
        <f>SUM(G55:G63)</f>
        <v>12.306125225037073</v>
      </c>
      <c r="H64" s="36"/>
      <c r="I64" s="25"/>
    </row>
    <row r="65" spans="2:9" ht="10.5" x14ac:dyDescent="0.25">
      <c r="B65" s="37" t="s">
        <v>9</v>
      </c>
      <c r="C65" s="37"/>
      <c r="D65" s="37"/>
      <c r="E65" s="38"/>
      <c r="F65" s="39">
        <f>+F29+F54+F64</f>
        <v>780302.7888334</v>
      </c>
      <c r="G65" s="40">
        <f>+G29+G54+G64</f>
        <v>90.334307716235116</v>
      </c>
      <c r="H65" s="36"/>
      <c r="I65" s="25"/>
    </row>
    <row r="66" spans="2:9" ht="10.5" x14ac:dyDescent="0.25">
      <c r="B66" s="25" t="s">
        <v>23</v>
      </c>
      <c r="C66" s="26"/>
      <c r="D66" s="26"/>
      <c r="E66" s="27"/>
      <c r="F66" s="28"/>
      <c r="G66" s="29"/>
      <c r="H66" s="30"/>
      <c r="I66" s="26"/>
    </row>
    <row r="67" spans="2:9" x14ac:dyDescent="0.2">
      <c r="B67" s="26" t="s">
        <v>24</v>
      </c>
      <c r="C67" s="26" t="s">
        <v>25</v>
      </c>
      <c r="D67" s="26"/>
      <c r="E67" s="31">
        <v>15348.03</v>
      </c>
      <c r="F67" s="28">
        <v>1806.8124367999999</v>
      </c>
      <c r="G67" s="29">
        <v>0.209171558768144</v>
      </c>
      <c r="H67" s="30"/>
      <c r="I67" s="26"/>
    </row>
    <row r="68" spans="2:9" ht="10.5" x14ac:dyDescent="0.25">
      <c r="B68" s="25" t="s">
        <v>8</v>
      </c>
      <c r="C68" s="25"/>
      <c r="D68" s="25"/>
      <c r="E68" s="33"/>
      <c r="F68" s="34">
        <f>SUM(F67:F67)</f>
        <v>1806.8124367999999</v>
      </c>
      <c r="G68" s="35">
        <f>SUM(G67:G67)</f>
        <v>0.209171558768144</v>
      </c>
      <c r="H68" s="36"/>
      <c r="I68" s="25"/>
    </row>
    <row r="69" spans="2:9" ht="10.5" x14ac:dyDescent="0.25">
      <c r="B69" s="25"/>
      <c r="C69" s="26"/>
      <c r="D69" s="26"/>
      <c r="E69" s="27"/>
      <c r="F69" s="28"/>
      <c r="G69" s="29"/>
      <c r="H69" s="30"/>
      <c r="I69" s="26"/>
    </row>
    <row r="70" spans="2:9" ht="10.5" x14ac:dyDescent="0.25">
      <c r="B70" s="25" t="s">
        <v>10</v>
      </c>
      <c r="C70" s="25"/>
      <c r="D70" s="25"/>
      <c r="E70" s="33"/>
      <c r="F70" s="34">
        <v>26265.0969726</v>
      </c>
      <c r="G70" s="35">
        <v>3.0406649650283102</v>
      </c>
      <c r="H70" s="32">
        <v>5.0684710000000001E-2</v>
      </c>
      <c r="I70" s="32"/>
    </row>
    <row r="71" spans="2:9" x14ac:dyDescent="0.2">
      <c r="B71" s="26"/>
      <c r="C71" s="26"/>
      <c r="D71" s="26"/>
      <c r="E71" s="27"/>
      <c r="F71" s="28"/>
      <c r="G71" s="29"/>
      <c r="H71" s="30"/>
      <c r="I71" s="26"/>
    </row>
    <row r="72" spans="2:9" ht="10.5" x14ac:dyDescent="0.25">
      <c r="B72" s="25" t="s">
        <v>33</v>
      </c>
      <c r="C72" s="26"/>
      <c r="D72" s="26"/>
      <c r="E72" s="27"/>
      <c r="F72" s="28"/>
      <c r="G72" s="29"/>
      <c r="H72" s="30"/>
      <c r="I72" s="26"/>
    </row>
    <row r="73" spans="2:9" x14ac:dyDescent="0.2">
      <c r="B73" s="26" t="s">
        <v>34</v>
      </c>
      <c r="C73" s="26"/>
      <c r="D73" s="26"/>
      <c r="E73" s="27"/>
      <c r="F73" s="28">
        <v>39999.024804400004</v>
      </c>
      <c r="G73" s="29">
        <v>4.6306180968955299</v>
      </c>
      <c r="H73" s="30">
        <v>5.0999999999999997E-2</v>
      </c>
      <c r="I73" s="26"/>
    </row>
    <row r="74" spans="2:9" x14ac:dyDescent="0.2">
      <c r="B74" s="26" t="s">
        <v>34</v>
      </c>
      <c r="C74" s="26"/>
      <c r="D74" s="26"/>
      <c r="E74" s="27"/>
      <c r="F74" s="28">
        <v>5106.875</v>
      </c>
      <c r="G74" s="29">
        <v>0.59121410857451695</v>
      </c>
      <c r="H74" s="30">
        <v>5.1200000000000002E-2</v>
      </c>
      <c r="I74" s="26"/>
    </row>
    <row r="75" spans="2:9" x14ac:dyDescent="0.2">
      <c r="B75" s="26" t="s">
        <v>34</v>
      </c>
      <c r="C75" s="26"/>
      <c r="D75" s="26"/>
      <c r="E75" s="27"/>
      <c r="F75" s="28">
        <v>5096.2777778</v>
      </c>
      <c r="G75" s="29">
        <v>0.58998728644232501</v>
      </c>
      <c r="H75" s="30">
        <v>5.1200000000000002E-2</v>
      </c>
      <c r="I75" s="26"/>
    </row>
    <row r="76" spans="2:9" x14ac:dyDescent="0.2">
      <c r="B76" s="26" t="s">
        <v>34</v>
      </c>
      <c r="C76" s="26"/>
      <c r="D76" s="26"/>
      <c r="E76" s="27"/>
      <c r="F76" s="28">
        <v>5079.8</v>
      </c>
      <c r="G76" s="29">
        <v>0.58807968253321896</v>
      </c>
      <c r="H76" s="30">
        <v>5.1200000000000002E-2</v>
      </c>
      <c r="I76" s="26"/>
    </row>
    <row r="77" spans="2:9" ht="10.5" x14ac:dyDescent="0.25">
      <c r="B77" s="25" t="s">
        <v>9</v>
      </c>
      <c r="C77" s="25"/>
      <c r="D77" s="25"/>
      <c r="E77" s="33"/>
      <c r="F77" s="34">
        <v>55281.977582200008</v>
      </c>
      <c r="G77" s="35">
        <v>6.3998991744455909</v>
      </c>
      <c r="H77" s="30"/>
      <c r="I77" s="26"/>
    </row>
    <row r="78" spans="2:9" x14ac:dyDescent="0.2">
      <c r="B78" s="26"/>
      <c r="C78" s="26"/>
      <c r="D78" s="26"/>
      <c r="E78" s="27"/>
      <c r="F78" s="28"/>
      <c r="G78" s="29"/>
      <c r="H78" s="30"/>
      <c r="I78" s="26"/>
    </row>
    <row r="79" spans="2:9" ht="10.5" x14ac:dyDescent="0.25">
      <c r="B79" s="47" t="s">
        <v>12</v>
      </c>
      <c r="C79" s="47"/>
      <c r="D79" s="47"/>
      <c r="E79" s="48"/>
      <c r="F79" s="34">
        <f>F80-(F29+F54+F64+F68+F70+F77)</f>
        <v>137.8321094000712</v>
      </c>
      <c r="G79" s="35">
        <f>G80-(G29+G54+G64+G68+G70+G77)</f>
        <v>1.5956585522829414E-2</v>
      </c>
      <c r="H79" s="36"/>
      <c r="I79" s="25"/>
    </row>
    <row r="80" spans="2:9" ht="10.5" x14ac:dyDescent="0.25">
      <c r="B80" s="41" t="s">
        <v>11</v>
      </c>
      <c r="C80" s="41"/>
      <c r="D80" s="41"/>
      <c r="E80" s="42"/>
      <c r="F80" s="43">
        <v>863794.5079344</v>
      </c>
      <c r="G80" s="44">
        <v>100</v>
      </c>
      <c r="H80" s="45"/>
      <c r="I80" s="46"/>
    </row>
    <row r="82" spans="2:9" ht="10.5" x14ac:dyDescent="0.25">
      <c r="B82" s="17" t="s">
        <v>27</v>
      </c>
    </row>
    <row r="83" spans="2:9" ht="40" customHeight="1" x14ac:dyDescent="0.2">
      <c r="B83" s="68" t="s">
        <v>28</v>
      </c>
      <c r="C83" s="68"/>
      <c r="D83" s="68"/>
      <c r="E83" s="68"/>
      <c r="F83" s="68"/>
      <c r="G83" s="68"/>
      <c r="H83" s="68"/>
      <c r="I83" s="68"/>
    </row>
    <row r="84" spans="2:9" ht="10.5" x14ac:dyDescent="0.25">
      <c r="B84" s="58"/>
    </row>
    <row r="85" spans="2:9" ht="10.5" x14ac:dyDescent="0.25">
      <c r="B85" s="58" t="s">
        <v>151</v>
      </c>
    </row>
    <row r="87" spans="2:9" ht="10.5" x14ac:dyDescent="0.2">
      <c r="B87" s="56" t="s">
        <v>13</v>
      </c>
      <c r="C87" s="57"/>
      <c r="D87" s="56"/>
      <c r="E87" s="8"/>
    </row>
    <row r="88" spans="2:9" ht="10.5" x14ac:dyDescent="0.2">
      <c r="B88" s="56"/>
      <c r="C88" s="56"/>
      <c r="D88" s="56"/>
      <c r="E88" s="8"/>
    </row>
    <row r="89" spans="2:9" ht="10.5" x14ac:dyDescent="0.2">
      <c r="B89" s="59" t="s">
        <v>141</v>
      </c>
      <c r="C89" s="56"/>
      <c r="D89" s="56"/>
      <c r="E89" s="8"/>
    </row>
    <row r="90" spans="2:9" ht="10.5" x14ac:dyDescent="0.2">
      <c r="B90" s="59" t="s">
        <v>142</v>
      </c>
      <c r="C90" s="56"/>
      <c r="D90" s="56"/>
      <c r="E90" s="8"/>
    </row>
    <row r="91" spans="2:9" ht="10.5" x14ac:dyDescent="0.2">
      <c r="B91" s="56"/>
      <c r="C91" s="56"/>
      <c r="D91" s="56"/>
      <c r="E91" s="8"/>
    </row>
    <row r="92" spans="2:9" ht="21" x14ac:dyDescent="0.2">
      <c r="B92" s="60" t="s">
        <v>143</v>
      </c>
      <c r="C92" s="61" t="s">
        <v>144</v>
      </c>
      <c r="D92" s="61" t="s">
        <v>146</v>
      </c>
      <c r="E92" s="62"/>
    </row>
    <row r="93" spans="2:9" x14ac:dyDescent="0.2">
      <c r="B93" s="63" t="s">
        <v>145</v>
      </c>
      <c r="C93" s="64">
        <v>1051.5916</v>
      </c>
      <c r="D93" s="64">
        <v>1053.9219000000001</v>
      </c>
      <c r="E93" s="8"/>
    </row>
    <row r="94" spans="2:9" ht="10.5" x14ac:dyDescent="0.2">
      <c r="B94" s="56"/>
      <c r="C94" s="56"/>
      <c r="D94" s="56"/>
      <c r="E94" s="8"/>
    </row>
    <row r="95" spans="2:9" ht="10.5" x14ac:dyDescent="0.2">
      <c r="B95" s="59" t="s">
        <v>147</v>
      </c>
      <c r="C95" s="56"/>
      <c r="D95" s="56"/>
      <c r="E95" s="8"/>
    </row>
    <row r="96" spans="2:9" ht="10.5" x14ac:dyDescent="0.2">
      <c r="B96" s="59" t="s">
        <v>148</v>
      </c>
      <c r="C96" s="56"/>
      <c r="D96" s="56"/>
      <c r="E96" s="8"/>
    </row>
    <row r="97" spans="2:9" ht="10.5" x14ac:dyDescent="0.2">
      <c r="B97" s="59" t="s">
        <v>149</v>
      </c>
      <c r="C97" s="56"/>
      <c r="D97" s="56"/>
      <c r="E97" s="8"/>
    </row>
    <row r="98" spans="2:9" ht="10.5" x14ac:dyDescent="0.2">
      <c r="B98" s="65" t="s">
        <v>152</v>
      </c>
      <c r="C98" s="56"/>
      <c r="D98" s="56"/>
      <c r="E98" s="8"/>
    </row>
    <row r="99" spans="2:9" ht="10.5" x14ac:dyDescent="0.2">
      <c r="B99" s="59" t="s">
        <v>150</v>
      </c>
      <c r="C99" s="56"/>
      <c r="D99" s="56"/>
      <c r="E99" s="8"/>
    </row>
    <row r="100" spans="2:9" ht="10.5" x14ac:dyDescent="0.25">
      <c r="B100" s="17"/>
      <c r="C100" s="17"/>
      <c r="D100" s="49"/>
      <c r="E100" s="18"/>
    </row>
    <row r="101" spans="2:9" ht="10.5" x14ac:dyDescent="0.25">
      <c r="B101" s="17" t="s">
        <v>138</v>
      </c>
      <c r="E101" s="8"/>
      <c r="G101" s="55"/>
      <c r="I101" s="14"/>
    </row>
    <row r="102" spans="2:9" ht="10.5" x14ac:dyDescent="0.25">
      <c r="B102" s="17"/>
      <c r="C102" s="17"/>
      <c r="D102" s="49"/>
      <c r="E102" s="17"/>
      <c r="G102" s="55"/>
      <c r="I102" s="14"/>
    </row>
    <row r="103" spans="2:9" x14ac:dyDescent="0.2">
      <c r="D103" s="50"/>
      <c r="E103" s="50"/>
      <c r="G103" s="55"/>
      <c r="I103" s="14"/>
    </row>
    <row r="104" spans="2:9" x14ac:dyDescent="0.2">
      <c r="E104" s="8"/>
      <c r="G104" s="55"/>
      <c r="I104" s="14"/>
    </row>
    <row r="105" spans="2:9" x14ac:dyDescent="0.2">
      <c r="E105" s="8"/>
      <c r="G105" s="55"/>
      <c r="I105" s="14"/>
    </row>
    <row r="106" spans="2:9" x14ac:dyDescent="0.2">
      <c r="E106" s="8"/>
      <c r="G106" s="55"/>
      <c r="I106" s="14"/>
    </row>
    <row r="107" spans="2:9" x14ac:dyDescent="0.2">
      <c r="E107" s="8"/>
      <c r="G107" s="55"/>
      <c r="I107" s="14"/>
    </row>
    <row r="108" spans="2:9" x14ac:dyDescent="0.2">
      <c r="E108" s="8"/>
      <c r="G108" s="55"/>
      <c r="I108" s="14"/>
    </row>
    <row r="109" spans="2:9" x14ac:dyDescent="0.2">
      <c r="E109" s="8"/>
      <c r="G109" s="55"/>
      <c r="I109" s="14"/>
    </row>
    <row r="110" spans="2:9" x14ac:dyDescent="0.2">
      <c r="E110" s="8"/>
      <c r="G110" s="55"/>
      <c r="I110" s="14"/>
    </row>
    <row r="111" spans="2:9" x14ac:dyDescent="0.2">
      <c r="E111" s="8"/>
      <c r="G111" s="55"/>
      <c r="I111" s="14"/>
    </row>
    <row r="112" spans="2:9" x14ac:dyDescent="0.2">
      <c r="E112" s="8"/>
      <c r="G112" s="55"/>
      <c r="I112" s="14"/>
    </row>
    <row r="113" spans="2:9" x14ac:dyDescent="0.2">
      <c r="E113" s="8"/>
      <c r="G113" s="55"/>
      <c r="I113" s="14"/>
    </row>
    <row r="114" spans="2:9" x14ac:dyDescent="0.2">
      <c r="E114" s="8"/>
      <c r="G114" s="55"/>
      <c r="I114" s="14"/>
    </row>
    <row r="115" spans="2:9" x14ac:dyDescent="0.2">
      <c r="E115" s="8"/>
      <c r="G115" s="55"/>
      <c r="I115" s="14"/>
    </row>
    <row r="116" spans="2:9" x14ac:dyDescent="0.2">
      <c r="E116" s="8"/>
      <c r="G116" s="55"/>
      <c r="I116" s="14"/>
    </row>
    <row r="117" spans="2:9" x14ac:dyDescent="0.2">
      <c r="E117" s="8"/>
      <c r="G117" s="55"/>
      <c r="I117" s="14"/>
    </row>
    <row r="118" spans="2:9" x14ac:dyDescent="0.2">
      <c r="E118" s="8"/>
      <c r="G118" s="55"/>
      <c r="I118" s="14"/>
    </row>
    <row r="119" spans="2:9" x14ac:dyDescent="0.2">
      <c r="E119" s="8"/>
      <c r="G119" s="55"/>
      <c r="I119" s="14"/>
    </row>
    <row r="120" spans="2:9" x14ac:dyDescent="0.2">
      <c r="E120" s="8"/>
      <c r="G120" s="55"/>
      <c r="I120" s="14"/>
    </row>
    <row r="121" spans="2:9" x14ac:dyDescent="0.2">
      <c r="E121" s="8"/>
      <c r="G121" s="55"/>
      <c r="I121" s="14"/>
    </row>
    <row r="122" spans="2:9" ht="10.5" x14ac:dyDescent="0.25">
      <c r="B122" s="17" t="s">
        <v>137</v>
      </c>
      <c r="E122" s="8"/>
      <c r="G122" s="55"/>
      <c r="I122" s="14"/>
    </row>
    <row r="123" spans="2:9" ht="10.5" x14ac:dyDescent="0.25">
      <c r="B123" s="17" t="s">
        <v>139</v>
      </c>
      <c r="E123" s="8"/>
      <c r="G123" s="55"/>
      <c r="I123" s="14"/>
    </row>
    <row r="124" spans="2:9" x14ac:dyDescent="0.2">
      <c r="E124" s="8"/>
      <c r="G124" s="55"/>
      <c r="I124" s="14"/>
    </row>
    <row r="125" spans="2:9" x14ac:dyDescent="0.2">
      <c r="E125" s="8"/>
      <c r="G125" s="55"/>
      <c r="I125" s="14"/>
    </row>
    <row r="126" spans="2:9" x14ac:dyDescent="0.2">
      <c r="E126" s="8"/>
      <c r="G126" s="55"/>
      <c r="I126" s="14"/>
    </row>
    <row r="127" spans="2:9" x14ac:dyDescent="0.2">
      <c r="E127" s="8"/>
      <c r="G127" s="55"/>
      <c r="I127" s="14"/>
    </row>
    <row r="128" spans="2:9" x14ac:dyDescent="0.2">
      <c r="E128" s="8"/>
      <c r="G128" s="55"/>
      <c r="I128" s="14"/>
    </row>
    <row r="129" spans="5:9" x14ac:dyDescent="0.2">
      <c r="E129" s="8"/>
      <c r="G129" s="55"/>
      <c r="I129" s="14"/>
    </row>
    <row r="130" spans="5:9" x14ac:dyDescent="0.2">
      <c r="E130" s="8"/>
      <c r="G130" s="55"/>
      <c r="I130" s="14"/>
    </row>
    <row r="131" spans="5:9" x14ac:dyDescent="0.2">
      <c r="E131" s="8"/>
      <c r="G131" s="55"/>
      <c r="I131" s="14"/>
    </row>
    <row r="132" spans="5:9" x14ac:dyDescent="0.2">
      <c r="E132" s="8"/>
      <c r="G132" s="55"/>
      <c r="I132" s="14"/>
    </row>
    <row r="133" spans="5:9" x14ac:dyDescent="0.2">
      <c r="E133" s="8"/>
      <c r="G133" s="55"/>
      <c r="I133" s="14"/>
    </row>
    <row r="134" spans="5:9" x14ac:dyDescent="0.2">
      <c r="E134" s="8"/>
      <c r="G134" s="55"/>
      <c r="I134" s="14"/>
    </row>
    <row r="135" spans="5:9" x14ac:dyDescent="0.2">
      <c r="E135" s="8"/>
      <c r="G135" s="55"/>
      <c r="I135" s="14"/>
    </row>
    <row r="136" spans="5:9" x14ac:dyDescent="0.2">
      <c r="E136" s="8"/>
      <c r="G136" s="55"/>
      <c r="I136" s="14"/>
    </row>
    <row r="137" spans="5:9" x14ac:dyDescent="0.2">
      <c r="E137" s="8"/>
      <c r="G137" s="55"/>
      <c r="I137" s="14"/>
    </row>
    <row r="138" spans="5:9" x14ac:dyDescent="0.2">
      <c r="E138" s="8"/>
      <c r="G138" s="55"/>
      <c r="I138" s="14"/>
    </row>
    <row r="139" spans="5:9" x14ac:dyDescent="0.2">
      <c r="E139" s="8"/>
      <c r="G139" s="55"/>
      <c r="I139" s="14"/>
    </row>
    <row r="140" spans="5:9" x14ac:dyDescent="0.2">
      <c r="E140" s="8"/>
      <c r="G140" s="55"/>
      <c r="I140" s="14"/>
    </row>
    <row r="141" spans="5:9" x14ac:dyDescent="0.2">
      <c r="E141" s="8"/>
      <c r="G141" s="55"/>
      <c r="I141" s="14"/>
    </row>
    <row r="142" spans="5:9" x14ac:dyDescent="0.2">
      <c r="E142" s="8"/>
      <c r="G142" s="55"/>
      <c r="I142" s="14"/>
    </row>
    <row r="143" spans="5:9" x14ac:dyDescent="0.2">
      <c r="E143" s="8"/>
      <c r="G143" s="55"/>
      <c r="I143" s="14"/>
    </row>
  </sheetData>
  <mergeCells count="2">
    <mergeCell ref="B1:C1"/>
    <mergeCell ref="B83:I83"/>
  </mergeCells>
  <conditionalFormatting sqref="G1:G3 G5:G82">
    <cfRule type="cellIs" dxfId="1" priority="3" stopIfTrue="1" operator="between">
      <formula>0.009</formula>
      <formula>-0.009</formula>
    </cfRule>
  </conditionalFormatting>
  <conditionalFormatting sqref="G84:G142">
    <cfRule type="cellIs" dxfId="0" priority="1" stopIfTrue="1" operator="between">
      <formula>0.009</formula>
      <formula>-0.009</formula>
    </cfRule>
  </conditionalFormatting>
  <hyperlinks>
    <hyperlink ref="A2" location="Index!A1" display="-" xr:uid="{D7D50B69-8131-4533-B4C2-8B22A94B0CFA}"/>
  </hyperlinks>
  <pageMargins left="0.7" right="0.7" top="0.75" bottom="0.75" header="0.3" footer="0.3"/>
  <pageSetup paperSize="9" scale="48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7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JBLF</vt:lpstr>
      <vt:lpstr>JBLF!Print_Area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2026-05-19T10:00:19Z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