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43446F25-1725-4307-9E82-C68D4197B7E7}" xr6:coauthVersionLast="47" xr6:coauthVersionMax="47" xr10:uidLastSave="{00000000-0000-0000-0000-000000000000}"/>
  <bookViews>
    <workbookView xWindow="-110" yWindow="-110" windowWidth="19420" windowHeight="11500" xr2:uid="{7291B499-DD8C-4F12-BA28-9EE7F24AB421}"/>
  </bookViews>
  <sheets>
    <sheet name="JBSHORT" sheetId="9" r:id="rId1"/>
  </sheets>
  <definedNames>
    <definedName name="_xlnm.Print_Area" localSheetId="0">JBSHORT!$B$1:$I$98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9" l="1"/>
  <c r="F27" i="9"/>
  <c r="G21" i="9"/>
  <c r="G22" i="9" s="1"/>
  <c r="F21" i="9"/>
  <c r="F22" i="9" s="1"/>
  <c r="G9" i="9"/>
  <c r="F9" i="9"/>
  <c r="F31" i="9" l="1"/>
  <c r="G31" i="9"/>
  <c r="F12" i="9"/>
  <c r="G12" i="9"/>
</calcChain>
</file>

<file path=xl/sharedStrings.xml><?xml version="1.0" encoding="utf-8"?>
<sst xmlns="http://schemas.openxmlformats.org/spreadsheetml/2006/main" count="78" uniqueCount="67">
  <si>
    <t>Quantity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</si>
  <si>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</si>
  <si>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</si>
  <si>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</si>
  <si>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</si>
  <si>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</si>
  <si>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May 15, 2026</t>
  </si>
  <si>
    <t>JioBlackRock Short Duration Fund</t>
  </si>
  <si>
    <t>(a) Listed / awaiting listing on Stock Exchanges</t>
  </si>
  <si>
    <t>Sub Total</t>
  </si>
  <si>
    <t>Total</t>
  </si>
  <si>
    <t>TREPS</t>
  </si>
  <si>
    <t>Grand Total</t>
  </si>
  <si>
    <t>Net Receivables / (Payables)</t>
  </si>
  <si>
    <t>Notes</t>
  </si>
  <si>
    <t xml:space="preserve">Scheme Risk-O-Meter </t>
  </si>
  <si>
    <t>Yield to Call ^</t>
  </si>
  <si>
    <t>Money Market Instruments</t>
  </si>
  <si>
    <t>Certificate of Deposit</t>
  </si>
  <si>
    <t>Union Bank of India (16-Mar-2027)</t>
  </si>
  <si>
    <t>INE692A16LS3</t>
  </si>
  <si>
    <t>ICRA A1+</t>
  </si>
  <si>
    <t>CRISIL A1+</t>
  </si>
  <si>
    <t>Small Industries Development Bank of India (26-Feb-2027)</t>
  </si>
  <si>
    <t>INE556F16CC2</t>
  </si>
  <si>
    <t>CARE A1+</t>
  </si>
  <si>
    <t>Canara Bank (25-Mar-2027) **</t>
  </si>
  <si>
    <t>INE476A16I26</t>
  </si>
  <si>
    <t>National Bank For Agriculture &amp; Rural Development (02-Mar-2027) **</t>
  </si>
  <si>
    <t>INE261F16AM2</t>
  </si>
  <si>
    <t>Bank of Baroda (08-Mar-2027)</t>
  </si>
  <si>
    <t>INE028A16LS0</t>
  </si>
  <si>
    <t>Canara Bank (12-Mar-2027) **</t>
  </si>
  <si>
    <t>INE476A16H92</t>
  </si>
  <si>
    <t>Government Securities</t>
  </si>
  <si>
    <t>5.74% GOI 2026 (15-NOV-2026)</t>
  </si>
  <si>
    <t>IN0020210186</t>
  </si>
  <si>
    <t>SOVEREIGN</t>
  </si>
  <si>
    <t>Rating</t>
  </si>
  <si>
    <t>** Non Traded Security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</si>
  <si>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</si>
  <si>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Debt Instruments</t>
  </si>
  <si>
    <t>CRISIL AAA</t>
  </si>
  <si>
    <t>(b) Privately Placed / Unlisted</t>
  </si>
  <si>
    <t>Nil</t>
  </si>
  <si>
    <t>7.64% REC Ltd (30-Apr-2027) **</t>
  </si>
  <si>
    <t>INE020B08EX7</t>
  </si>
  <si>
    <t>7.74% LIC Housing Finance Ltd (22-Oct-2027) **</t>
  </si>
  <si>
    <t>INE115A07QZ8</t>
  </si>
  <si>
    <t>7.02% GOI 2027 (27-MAY-2027)</t>
  </si>
  <si>
    <t>IN0020240043</t>
  </si>
  <si>
    <t>6.36% GOI 2031 (16-FEB-2031)</t>
  </si>
  <si>
    <t>IN0020250141</t>
  </si>
  <si>
    <t>Benchmark Risk-O-Meter</t>
  </si>
  <si>
    <t>Benchmark Name - NIFTY Short Duration Debt Index A-II</t>
  </si>
  <si>
    <t>-</t>
  </si>
  <si>
    <t>(1) There is no security which is in default beyond its maturity/ interest payment date.</t>
  </si>
  <si>
    <t>(2) Plan/ Option wise per unit net asset value are as follows:</t>
  </si>
  <si>
    <t>Plan/ Option</t>
  </si>
  <si>
    <t>As on April 30, 2026</t>
  </si>
  <si>
    <t>Direct Plan - Growth Option</t>
  </si>
  <si>
    <t>As on May 15, 2026</t>
  </si>
  <si>
    <t>(3) There was no distribution (of income and capital) during the fortnight ended May 15, 2026.</t>
  </si>
  <si>
    <t>(4) Total outstanding exposure in derivative instruments as on May 15, 2026 is Rs. Nil.</t>
  </si>
  <si>
    <t>(5) Total market value of investments in foreign securities/ American Depository Receipts/ Global Depository Receipts as at May 15, 2026 is Rs. Nil.</t>
  </si>
  <si>
    <t>(7) Repo transactions in corporate debt securities as on May 15, 2026 is Rs. Nil.</t>
  </si>
  <si>
    <t>(6) The average maturity period of the portfolio is 1.13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</si>
</sst>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"/>
    <numFmt numFmtId="166" formatCode="0.0000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3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39" fontId="6" fillId="3" borderId="0" xfId="0" applyNumberFormat="1" applyFont="1" applyFill="1" applyBorder="1"/>
    <xf numFmtId="0" fontId="5" fillId="2" borderId="0" xfId="0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/>
    <xf numFmtId="0" fontId="6" fillId="2" borderId="2" xfId="0" applyFont="1" applyFill="1" applyBorder="1"/>
    <xf numFmtId="0" fontId="6" fillId="2" borderId="2" xfId="0" applyNumberFormat="1" applyFont="1" applyFill="1" applyBorder="1"/>
    <xf numFmtId="39" fontId="6" fillId="2" borderId="2" xfId="0" applyNumberFormat="1" applyFont="1" applyFill="1" applyBorder="1"/>
    <xf numFmtId="39" fontId="6" fillId="3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164" fontId="6" fillId="2" borderId="2" xfId="0" applyNumberFormat="1" applyFont="1" applyFill="1" applyBorder="1"/>
    <xf numFmtId="0" fontId="5" fillId="2" borderId="2" xfId="0" applyNumberFormat="1" applyFont="1" applyFill="1" applyBorder="1"/>
    <xf numFmtId="39" fontId="5" fillId="2" borderId="3" xfId="0" applyNumberFormat="1" applyFont="1" applyFill="1" applyBorder="1"/>
    <xf numFmtId="39" fontId="5" fillId="3" borderId="3" xfId="0" applyNumberFormat="1" applyFont="1" applyFill="1" applyBorder="1"/>
    <xf numFmtId="10" fontId="5" fillId="2" borderId="2" xfId="0" applyNumberFormat="1" applyFont="1" applyFill="1" applyBorder="1"/>
    <xf numFmtId="39" fontId="5" fillId="2" borderId="4" xfId="0" applyNumberFormat="1" applyFont="1" applyFill="1" applyBorder="1" applyAlignment="1">
      <alignment horizontal="right"/>
    </xf>
    <xf numFmtId="39" fontId="5" fillId="3" borderId="4" xfId="0" applyNumberFormat="1" applyFont="1" applyFill="1" applyBorder="1" applyAlignment="1">
      <alignment horizontal="right"/>
    </xf>
    <xf numFmtId="0" fontId="5" fillId="2" borderId="5" xfId="0" applyFont="1" applyFill="1" applyBorder="1"/>
    <xf numFmtId="0" fontId="5" fillId="2" borderId="5" xfId="0" applyNumberFormat="1" applyFont="1" applyFill="1" applyBorder="1"/>
    <xf numFmtId="39" fontId="5" fillId="2" borderId="5" xfId="0" applyNumberFormat="1" applyFont="1" applyFill="1" applyBorder="1"/>
    <xf numFmtId="39" fontId="5" fillId="3" borderId="5" xfId="0" applyNumberFormat="1" applyFont="1" applyFill="1" applyBorder="1"/>
    <xf numFmtId="0" fontId="5" fillId="2" borderId="6" xfId="0" applyFont="1" applyFill="1" applyBorder="1"/>
    <xf numFmtId="0" fontId="5" fillId="2" borderId="6" xfId="0" applyNumberFormat="1" applyFont="1" applyFill="1" applyBorder="1"/>
    <xf numFmtId="39" fontId="5" fillId="2" borderId="6" xfId="0" applyNumberFormat="1" applyFont="1" applyFill="1" applyBorder="1"/>
    <xf numFmtId="39" fontId="5" fillId="3" borderId="6" xfId="0" applyNumberFormat="1" applyFont="1" applyFill="1" applyBorder="1"/>
    <xf numFmtId="10" fontId="5" fillId="2" borderId="7" xfId="0" applyNumberFormat="1" applyFont="1" applyFill="1" applyBorder="1"/>
    <xf numFmtId="0" fontId="5" fillId="2" borderId="7" xfId="0" applyFont="1" applyFill="1" applyBorder="1"/>
    <xf numFmtId="0" fontId="5" fillId="2" borderId="3" xfId="0" applyFont="1" applyFill="1" applyBorder="1"/>
    <xf numFmtId="0" fontId="5" fillId="2" borderId="3" xfId="0" applyNumberFormat="1" applyFont="1" applyFill="1" applyBorder="1"/>
    <xf numFmtId="4" fontId="6" fillId="2" borderId="2" xfId="0" applyNumberFormat="1" applyFont="1" applyFill="1" applyBorder="1"/>
    <xf numFmtId="39" fontId="5" fillId="2" borderId="4" xfId="0" applyNumberFormat="1" applyFont="1" applyFill="1" applyBorder="1"/>
    <xf numFmtId="39" fontId="5" fillId="3" borderId="4" xfId="0" applyNumberFormat="1" applyFont="1" applyFill="1" applyBorder="1"/>
    <xf numFmtId="0" fontId="6" fillId="2" borderId="5" xfId="0" applyFont="1" applyFill="1" applyBorder="1"/>
    <xf numFmtId="0" fontId="6" fillId="2" borderId="5" xfId="0" applyNumberFormat="1" applyFont="1" applyFill="1" applyBorder="1"/>
    <xf numFmtId="39" fontId="6" fillId="2" borderId="5" xfId="0" applyNumberFormat="1" applyFont="1" applyFill="1" applyBorder="1"/>
    <xf numFmtId="39" fontId="6" fillId="3" borderId="5" xfId="0" applyNumberFormat="1" applyFont="1" applyFill="1" applyBorder="1"/>
    <xf numFmtId="39" fontId="5" fillId="2" borderId="5" xfId="0" applyNumberFormat="1" applyFont="1" applyFill="1" applyBorder="1" applyAlignment="1">
      <alignment horizontal="right"/>
    </xf>
    <xf numFmtId="39" fontId="5" fillId="3" borderId="5" xfId="0" applyNumberFormat="1" applyFont="1" applyFill="1" applyBorder="1" applyAlignment="1">
      <alignment horizontal="right"/>
    </xf>
    <xf numFmtId="0" fontId="9" fillId="2" borderId="0" xfId="1" applyFill="1"/>
    <xf numFmtId="39" fontId="6" fillId="3" borderId="0" xfId="0" applyNumberFormat="1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6" fillId="2" borderId="6" xfId="0" applyFont="1" applyFill="1" applyBorder="1" applyAlignment="1">
      <alignment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/>
    <xf numFmtId="0" fontId="5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1">
    <dxf>
      <numFmt numFmtId="167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1276350</xdr:colOff>
      <xdr:row>77</xdr:row>
      <xdr:rowOff>63500</xdr:rowOff>
    </xdr:from>
    <xdr:to>
      <xdr:col>5</xdr:col>
      <xdr:colOff>171450</xdr:colOff>
      <xdr:row>97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709DEE-0235-45B2-9237-BBA930868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0" y="11055350"/>
          <a:ext cx="5740400" cy="2578100"/>
        </a:xfrm>
        <a:prstGeom prst="rect">
          <a:avLst/>
        </a:prstGeom>
      </xdr:spPr>
    </xdr:pic>
    <xdr:clientData/>
  </xdr:twoCellAnchor>
  <xdr:twoCellAnchor editAs="oneCell">
    <xdr:from>
      <xdr:col>1</xdr:col>
      <xdr:colOff>1682750</xdr:colOff>
      <xdr:row>52</xdr:row>
      <xdr:rowOff>31750</xdr:rowOff>
    </xdr:from>
    <xdr:to>
      <xdr:col>5</xdr:col>
      <xdr:colOff>133350</xdr:colOff>
      <xdr:row>72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2947B0-B49A-496D-8050-6C3CFFC3C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4400" y="7835900"/>
          <a:ext cx="5295900" cy="252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1290A-118F-4866-A68A-F394F1E14E64}">
  <dimension ref="A1:J98"/>
  <sheetViews>
    <sheetView tabSelected="1" view="pageBreakPreview" zoomScaleNormal="100" zoomScaleSheetLayoutView="100" workbookViewId="0"/>
  </sheetViews>
  <sheetFormatPr defaultColWidth="9.08984375" defaultRowHeight="10" x14ac:dyDescent="0.2"/>
  <cols>
    <col min="1" max="1" width="7.1796875" style="8" customWidth="1"/>
    <col min="2" max="2" width="52.7265625" style="8" bestFit="1" customWidth="1"/>
    <col min="3" max="3" width="17.453125" style="8" customWidth="1"/>
    <col min="4" max="4" width="13.90625" style="8" bestFit="1" customWidth="1"/>
    <col min="5" max="5" width="13.90625" style="9" bestFit="1" customWidth="1"/>
    <col min="6" max="6" width="12.7265625" style="11" bestFit="1" customWidth="1"/>
    <col min="7" max="7" width="6.7265625" style="16" bestFit="1" customWidth="1"/>
    <col min="8" max="8" width="11.81640625" style="14" bestFit="1" customWidth="1"/>
    <col min="9" max="9" width="10.08984375" style="8" bestFit="1" customWidth="1"/>
    <col min="10" max="16384" width="9.08984375" style="8"/>
  </cols>
  <sheetData>
    <row r="1" spans="1:10" s="1" customFormat="1" ht="16.75" customHeight="1" x14ac:dyDescent="0.35">
      <c r="B1" s="70" t="s">
        <v>7</v>
      </c>
      <c r="C1" s="71"/>
      <c r="D1" s="13"/>
      <c r="E1" s="6"/>
      <c r="F1" s="7"/>
      <c r="G1" s="16"/>
      <c r="H1" s="15"/>
    </row>
    <row r="2" spans="1:10" s="1" customFormat="1" ht="14.5" x14ac:dyDescent="0.35">
      <c r="A2" s="59" t="s">
        <v>55</v>
      </c>
      <c r="E2" s="6"/>
      <c r="F2" s="7"/>
      <c r="G2" s="16"/>
      <c r="H2" s="15"/>
    </row>
    <row r="3" spans="1:10" s="1" customFormat="1" ht="11.5" x14ac:dyDescent="0.25">
      <c r="B3" s="10" t="s">
        <v>6</v>
      </c>
      <c r="C3" s="2"/>
      <c r="D3" s="3"/>
      <c r="E3" s="4"/>
      <c r="F3" s="5"/>
      <c r="G3" s="16"/>
      <c r="H3" s="15"/>
    </row>
    <row r="4" spans="1:10" s="1" customFormat="1" ht="25.5" customHeight="1" x14ac:dyDescent="0.25">
      <c r="B4" s="18" t="s">
        <v>4</v>
      </c>
      <c r="C4" s="18" t="s">
        <v>5</v>
      </c>
      <c r="D4" s="19" t="s">
        <v>38</v>
      </c>
      <c r="E4" s="20" t="s">
        <v>0</v>
      </c>
      <c r="F4" s="21" t="s">
        <v>1</v>
      </c>
      <c r="G4" s="22" t="s">
        <v>2</v>
      </c>
      <c r="H4" s="23" t="s">
        <v>3</v>
      </c>
      <c r="I4" s="21" t="s">
        <v>16</v>
      </c>
      <c r="J4" s="12"/>
    </row>
    <row r="5" spans="1:10" ht="10.5" x14ac:dyDescent="0.25">
      <c r="B5" s="24" t="s">
        <v>41</v>
      </c>
      <c r="C5" s="25"/>
      <c r="D5" s="25"/>
      <c r="E5" s="26"/>
      <c r="F5" s="27"/>
      <c r="G5" s="28"/>
      <c r="H5" s="29"/>
      <c r="I5" s="25"/>
    </row>
    <row r="6" spans="1:10" ht="10.5" x14ac:dyDescent="0.25">
      <c r="B6" s="24" t="s">
        <v>8</v>
      </c>
      <c r="C6" s="25"/>
      <c r="D6" s="25"/>
      <c r="E6" s="26"/>
      <c r="F6" s="27"/>
      <c r="G6" s="28"/>
      <c r="H6" s="29"/>
      <c r="I6" s="25"/>
    </row>
    <row r="7" spans="1:10" x14ac:dyDescent="0.2">
      <c r="B7" s="25" t="s">
        <v>45</v>
      </c>
      <c r="C7" s="25" t="s">
        <v>46</v>
      </c>
      <c r="D7" s="25" t="s">
        <v>42</v>
      </c>
      <c r="E7" s="30">
        <v>2500</v>
      </c>
      <c r="F7" s="27">
        <v>2501.1075000000001</v>
      </c>
      <c r="G7" s="28">
        <v>12.8707443698574</v>
      </c>
      <c r="H7" s="31">
        <v>7.5649999999999995E-2</v>
      </c>
      <c r="I7" s="50"/>
    </row>
    <row r="8" spans="1:10" x14ac:dyDescent="0.2">
      <c r="B8" s="25" t="s">
        <v>47</v>
      </c>
      <c r="C8" s="25" t="s">
        <v>48</v>
      </c>
      <c r="D8" s="25" t="s">
        <v>42</v>
      </c>
      <c r="E8" s="30">
        <v>2500</v>
      </c>
      <c r="F8" s="27">
        <v>2494.4875000000002</v>
      </c>
      <c r="G8" s="28">
        <v>12.8366777302874</v>
      </c>
      <c r="H8" s="31">
        <v>7.8534000000000007E-2</v>
      </c>
      <c r="I8" s="50"/>
    </row>
    <row r="9" spans="1:10" ht="10.5" x14ac:dyDescent="0.25">
      <c r="B9" s="24" t="s">
        <v>9</v>
      </c>
      <c r="C9" s="24"/>
      <c r="D9" s="24"/>
      <c r="E9" s="32"/>
      <c r="F9" s="51">
        <f>SUM(F6:F8)</f>
        <v>4995.5950000000003</v>
      </c>
      <c r="G9" s="52">
        <f>SUM(G6:G8)</f>
        <v>25.7074221001448</v>
      </c>
      <c r="H9" s="35"/>
      <c r="I9" s="24"/>
    </row>
    <row r="10" spans="1:10" ht="10.5" x14ac:dyDescent="0.25">
      <c r="B10" s="38" t="s">
        <v>43</v>
      </c>
      <c r="C10" s="53"/>
      <c r="D10" s="53"/>
      <c r="E10" s="54"/>
      <c r="F10" s="55"/>
      <c r="G10" s="56"/>
      <c r="H10" s="29"/>
      <c r="I10" s="25"/>
    </row>
    <row r="11" spans="1:10" ht="10.5" x14ac:dyDescent="0.25">
      <c r="B11" s="24" t="s">
        <v>9</v>
      </c>
      <c r="C11" s="24"/>
      <c r="D11" s="24"/>
      <c r="E11" s="32"/>
      <c r="F11" s="36" t="s">
        <v>44</v>
      </c>
      <c r="G11" s="37" t="s">
        <v>44</v>
      </c>
      <c r="H11" s="35"/>
      <c r="I11" s="24"/>
    </row>
    <row r="12" spans="1:10" ht="10.5" x14ac:dyDescent="0.25">
      <c r="B12" s="38" t="s">
        <v>10</v>
      </c>
      <c r="C12" s="38"/>
      <c r="D12" s="38"/>
      <c r="E12" s="39"/>
      <c r="F12" s="57">
        <f>F9</f>
        <v>4995.5950000000003</v>
      </c>
      <c r="G12" s="58">
        <f>G9</f>
        <v>25.7074221001448</v>
      </c>
      <c r="H12" s="35"/>
      <c r="I12" s="24"/>
    </row>
    <row r="13" spans="1:10" ht="10.5" x14ac:dyDescent="0.25">
      <c r="B13" s="24" t="s">
        <v>17</v>
      </c>
      <c r="C13" s="25"/>
      <c r="D13" s="25"/>
      <c r="E13" s="26"/>
      <c r="F13" s="27"/>
      <c r="G13" s="28"/>
      <c r="H13" s="29"/>
      <c r="I13" s="25"/>
    </row>
    <row r="14" spans="1:10" ht="10.5" x14ac:dyDescent="0.25">
      <c r="B14" s="24" t="s">
        <v>18</v>
      </c>
      <c r="C14" s="25"/>
      <c r="D14" s="25"/>
      <c r="E14" s="26"/>
      <c r="F14" s="27"/>
      <c r="G14" s="28"/>
      <c r="H14" s="29"/>
      <c r="I14" s="25"/>
    </row>
    <row r="15" spans="1:10" x14ac:dyDescent="0.2">
      <c r="B15" s="25" t="s">
        <v>23</v>
      </c>
      <c r="C15" s="25" t="s">
        <v>24</v>
      </c>
      <c r="D15" s="25" t="s">
        <v>25</v>
      </c>
      <c r="E15" s="30">
        <v>480</v>
      </c>
      <c r="F15" s="27">
        <v>2266.1831999999999</v>
      </c>
      <c r="G15" s="28">
        <v>11.6618196788685</v>
      </c>
      <c r="H15" s="31">
        <v>7.5359999999999996E-2</v>
      </c>
      <c r="I15" s="50"/>
    </row>
    <row r="16" spans="1:10" x14ac:dyDescent="0.2">
      <c r="B16" s="25" t="s">
        <v>30</v>
      </c>
      <c r="C16" s="25" t="s">
        <v>31</v>
      </c>
      <c r="D16" s="25" t="s">
        <v>25</v>
      </c>
      <c r="E16" s="30">
        <v>480</v>
      </c>
      <c r="F16" s="27">
        <v>2264.1264000000001</v>
      </c>
      <c r="G16" s="28">
        <v>11.6512353489187</v>
      </c>
      <c r="H16" s="31">
        <v>7.4000999999999997E-2</v>
      </c>
      <c r="I16" s="50"/>
    </row>
    <row r="17" spans="2:9" x14ac:dyDescent="0.2">
      <c r="B17" s="25" t="s">
        <v>19</v>
      </c>
      <c r="C17" s="25" t="s">
        <v>20</v>
      </c>
      <c r="D17" s="25" t="s">
        <v>21</v>
      </c>
      <c r="E17" s="30">
        <v>460</v>
      </c>
      <c r="F17" s="27">
        <v>2166.8162000000002</v>
      </c>
      <c r="G17" s="28">
        <v>11.1504753021075</v>
      </c>
      <c r="H17" s="31">
        <v>7.3799000000000003E-2</v>
      </c>
      <c r="I17" s="50"/>
    </row>
    <row r="18" spans="2:9" x14ac:dyDescent="0.2">
      <c r="B18" s="25" t="s">
        <v>26</v>
      </c>
      <c r="C18" s="25" t="s">
        <v>27</v>
      </c>
      <c r="D18" s="25" t="s">
        <v>21</v>
      </c>
      <c r="E18" s="30">
        <v>300</v>
      </c>
      <c r="F18" s="27">
        <v>1410.4935</v>
      </c>
      <c r="G18" s="28">
        <v>7.2584250272511301</v>
      </c>
      <c r="H18" s="31">
        <v>7.3999999999999996E-2</v>
      </c>
      <c r="I18" s="50"/>
    </row>
    <row r="19" spans="2:9" x14ac:dyDescent="0.2">
      <c r="B19" s="25" t="s">
        <v>28</v>
      </c>
      <c r="C19" s="25" t="s">
        <v>29</v>
      </c>
      <c r="D19" s="25" t="s">
        <v>22</v>
      </c>
      <c r="E19" s="30">
        <v>200</v>
      </c>
      <c r="F19" s="27">
        <v>943.72699999999998</v>
      </c>
      <c r="G19" s="28">
        <v>4.8564361875418998</v>
      </c>
      <c r="H19" s="31">
        <v>7.5050000000000006E-2</v>
      </c>
      <c r="I19" s="50"/>
    </row>
    <row r="20" spans="2:9" x14ac:dyDescent="0.2">
      <c r="B20" s="25" t="s">
        <v>32</v>
      </c>
      <c r="C20" s="25" t="s">
        <v>33</v>
      </c>
      <c r="D20" s="25" t="s">
        <v>21</v>
      </c>
      <c r="E20" s="30">
        <v>200</v>
      </c>
      <c r="F20" s="27">
        <v>942.66499999999996</v>
      </c>
      <c r="G20" s="28">
        <v>4.8509711163601201</v>
      </c>
      <c r="H20" s="31">
        <v>7.3999999999999996E-2</v>
      </c>
      <c r="I20" s="50"/>
    </row>
    <row r="21" spans="2:9" ht="10.5" x14ac:dyDescent="0.25">
      <c r="B21" s="24" t="s">
        <v>9</v>
      </c>
      <c r="C21" s="24"/>
      <c r="D21" s="24"/>
      <c r="E21" s="32"/>
      <c r="F21" s="51">
        <f>SUM(F14:F20)</f>
        <v>9994.0113000000019</v>
      </c>
      <c r="G21" s="52">
        <f>SUM(G14:G20)</f>
        <v>51.429362661047854</v>
      </c>
      <c r="H21" s="35"/>
      <c r="I21" s="24"/>
    </row>
    <row r="22" spans="2:9" ht="10.5" x14ac:dyDescent="0.25">
      <c r="B22" s="38" t="s">
        <v>10</v>
      </c>
      <c r="C22" s="38"/>
      <c r="D22" s="38"/>
      <c r="E22" s="39"/>
      <c r="F22" s="40">
        <f>+F21</f>
        <v>9994.0113000000019</v>
      </c>
      <c r="G22" s="41">
        <f>+G21</f>
        <v>51.429362661047854</v>
      </c>
      <c r="H22" s="35"/>
      <c r="I22" s="24"/>
    </row>
    <row r="23" spans="2:9" ht="10.5" x14ac:dyDescent="0.25">
      <c r="B23" s="24" t="s">
        <v>34</v>
      </c>
      <c r="C23" s="25"/>
      <c r="D23" s="25"/>
      <c r="E23" s="26"/>
      <c r="F23" s="27"/>
      <c r="G23" s="28"/>
      <c r="H23" s="29"/>
      <c r="I23" s="25"/>
    </row>
    <row r="24" spans="2:9" x14ac:dyDescent="0.2">
      <c r="B24" s="25" t="s">
        <v>49</v>
      </c>
      <c r="C24" s="25" t="s">
        <v>50</v>
      </c>
      <c r="D24" s="25" t="s">
        <v>37</v>
      </c>
      <c r="E24" s="30">
        <v>2500000</v>
      </c>
      <c r="F24" s="27">
        <v>2524.625</v>
      </c>
      <c r="G24" s="28">
        <v>12.9917658496292</v>
      </c>
      <c r="H24" s="31">
        <v>6.1074600199999898E-2</v>
      </c>
      <c r="I24" s="50"/>
    </row>
    <row r="25" spans="2:9" x14ac:dyDescent="0.2">
      <c r="B25" s="25" t="s">
        <v>51</v>
      </c>
      <c r="C25" s="25" t="s">
        <v>52</v>
      </c>
      <c r="D25" s="25" t="s">
        <v>37</v>
      </c>
      <c r="E25" s="30">
        <v>1000000</v>
      </c>
      <c r="F25" s="27">
        <v>979.97699999999998</v>
      </c>
      <c r="G25" s="28">
        <v>5.0429793422872802</v>
      </c>
      <c r="H25" s="31">
        <v>6.9752850616124906E-2</v>
      </c>
      <c r="I25" s="50"/>
    </row>
    <row r="26" spans="2:9" x14ac:dyDescent="0.2">
      <c r="B26" s="25" t="s">
        <v>35</v>
      </c>
      <c r="C26" s="25" t="s">
        <v>36</v>
      </c>
      <c r="D26" s="25" t="s">
        <v>37</v>
      </c>
      <c r="E26" s="30">
        <v>500000</v>
      </c>
      <c r="F26" s="27">
        <v>499.96050000000002</v>
      </c>
      <c r="G26" s="28">
        <v>2.5728057632573198</v>
      </c>
      <c r="H26" s="31">
        <v>5.7078499999999997E-2</v>
      </c>
      <c r="I26" s="50"/>
    </row>
    <row r="27" spans="2:9" ht="10.5" x14ac:dyDescent="0.25">
      <c r="B27" s="24" t="s">
        <v>10</v>
      </c>
      <c r="C27" s="24"/>
      <c r="D27" s="24"/>
      <c r="E27" s="32"/>
      <c r="F27" s="33">
        <f>SUM(F24:F26)</f>
        <v>4004.5625</v>
      </c>
      <c r="G27" s="34">
        <f>SUM(G24:G26)</f>
        <v>20.607550955173799</v>
      </c>
      <c r="H27" s="35"/>
      <c r="I27" s="24"/>
    </row>
    <row r="28" spans="2:9" ht="10.5" x14ac:dyDescent="0.25">
      <c r="B28" s="24"/>
      <c r="C28" s="25"/>
      <c r="D28" s="25"/>
      <c r="E28" s="26"/>
      <c r="F28" s="27"/>
      <c r="G28" s="28"/>
      <c r="H28" s="29"/>
      <c r="I28" s="25"/>
    </row>
    <row r="29" spans="2:9" ht="10.5" x14ac:dyDescent="0.25">
      <c r="B29" s="24" t="s">
        <v>11</v>
      </c>
      <c r="C29" s="24"/>
      <c r="D29" s="24"/>
      <c r="E29" s="32"/>
      <c r="F29" s="33">
        <v>1226.4836817</v>
      </c>
      <c r="G29" s="34">
        <v>6.3115071787047503</v>
      </c>
      <c r="H29" s="31">
        <v>5.0684710000000001E-2</v>
      </c>
      <c r="I29" s="31"/>
    </row>
    <row r="30" spans="2:9" x14ac:dyDescent="0.2">
      <c r="B30" s="25"/>
      <c r="C30" s="25"/>
      <c r="D30" s="25"/>
      <c r="E30" s="26"/>
      <c r="F30" s="27"/>
      <c r="G30" s="28"/>
      <c r="H30" s="29"/>
      <c r="I30" s="25"/>
    </row>
    <row r="31" spans="2:9" ht="10.5" x14ac:dyDescent="0.25">
      <c r="B31" s="48" t="s">
        <v>13</v>
      </c>
      <c r="C31" s="48"/>
      <c r="D31" s="48"/>
      <c r="E31" s="49"/>
      <c r="F31" s="33">
        <f>F32-(F9+F21+F27+F29)</f>
        <v>-788.15170220000437</v>
      </c>
      <c r="G31" s="34">
        <f>G32-(G9+G21+G27+G29)</f>
        <v>-4.0558428950712084</v>
      </c>
      <c r="H31" s="35"/>
      <c r="I31" s="24"/>
    </row>
    <row r="32" spans="2:9" ht="10.5" x14ac:dyDescent="0.25">
      <c r="B32" s="42" t="s">
        <v>12</v>
      </c>
      <c r="C32" s="42"/>
      <c r="D32" s="42"/>
      <c r="E32" s="43"/>
      <c r="F32" s="44">
        <v>19432.500779499998</v>
      </c>
      <c r="G32" s="45">
        <v>100</v>
      </c>
      <c r="H32" s="46"/>
      <c r="I32" s="47"/>
    </row>
    <row r="34" spans="2:9" ht="10.5" x14ac:dyDescent="0.25">
      <c r="B34" s="17" t="s">
        <v>39</v>
      </c>
    </row>
    <row r="35" spans="2:9" ht="40" customHeight="1" x14ac:dyDescent="0.2">
      <c r="B35" s="72" t="s">
        <v>40</v>
      </c>
      <c r="C35" s="72"/>
      <c r="D35" s="72"/>
      <c r="E35" s="72"/>
      <c r="F35" s="72"/>
      <c r="G35" s="72"/>
      <c r="H35" s="72"/>
      <c r="I35" s="72"/>
    </row>
    <row r="36" spans="2:9" ht="10.5" x14ac:dyDescent="0.25">
      <c r="B36" s="17"/>
    </row>
    <row r="37" spans="2:9" ht="10.5" x14ac:dyDescent="0.2">
      <c r="B37" s="61" t="s">
        <v>14</v>
      </c>
      <c r="C37" s="62"/>
      <c r="D37" s="61"/>
      <c r="E37" s="8"/>
    </row>
    <row r="38" spans="2:9" ht="10.5" x14ac:dyDescent="0.2">
      <c r="B38" s="61"/>
      <c r="C38" s="61"/>
      <c r="D38" s="61"/>
      <c r="E38" s="8"/>
    </row>
    <row r="39" spans="2:9" ht="10.5" x14ac:dyDescent="0.2">
      <c r="B39" s="63" t="s">
        <v>56</v>
      </c>
      <c r="C39" s="61"/>
      <c r="D39" s="61"/>
      <c r="E39" s="8"/>
    </row>
    <row r="40" spans="2:9" ht="10.5" x14ac:dyDescent="0.2">
      <c r="B40" s="63" t="s">
        <v>57</v>
      </c>
      <c r="C40" s="61"/>
      <c r="D40" s="61"/>
      <c r="E40" s="8"/>
    </row>
    <row r="41" spans="2:9" ht="10.5" x14ac:dyDescent="0.2">
      <c r="B41" s="61"/>
      <c r="C41" s="61"/>
      <c r="D41" s="61"/>
      <c r="E41" s="8"/>
    </row>
    <row r="42" spans="2:9" ht="21" x14ac:dyDescent="0.2">
      <c r="B42" s="64" t="s">
        <v>58</v>
      </c>
      <c r="C42" s="65" t="s">
        <v>59</v>
      </c>
      <c r="D42" s="65" t="s">
        <v>61</v>
      </c>
      <c r="E42" s="66"/>
    </row>
    <row r="43" spans="2:9" x14ac:dyDescent="0.2">
      <c r="B43" s="67" t="s">
        <v>60</v>
      </c>
      <c r="C43" s="68">
        <v>1013.4167</v>
      </c>
      <c r="D43" s="68">
        <v>1014.8228</v>
      </c>
      <c r="E43" s="8"/>
    </row>
    <row r="44" spans="2:9" ht="10.5" x14ac:dyDescent="0.2">
      <c r="B44" s="61"/>
      <c r="C44" s="61"/>
      <c r="D44" s="61"/>
      <c r="E44" s="8"/>
    </row>
    <row r="45" spans="2:9" ht="10.5" x14ac:dyDescent="0.2">
      <c r="B45" s="63" t="s">
        <v>62</v>
      </c>
      <c r="C45" s="61"/>
      <c r="D45" s="61"/>
      <c r="E45" s="8"/>
    </row>
    <row r="46" spans="2:9" ht="10.5" x14ac:dyDescent="0.2">
      <c r="B46" s="63" t="s">
        <v>63</v>
      </c>
      <c r="C46" s="61"/>
      <c r="D46" s="61"/>
      <c r="E46" s="8"/>
    </row>
    <row r="47" spans="2:9" ht="10.5" x14ac:dyDescent="0.2">
      <c r="B47" s="63" t="s">
        <v>64</v>
      </c>
      <c r="C47" s="61"/>
      <c r="D47" s="61"/>
      <c r="E47" s="8"/>
    </row>
    <row r="48" spans="2:9" ht="10.5" x14ac:dyDescent="0.2">
      <c r="B48" s="69" t="s">
        <v>66</v>
      </c>
      <c r="C48" s="61"/>
      <c r="D48" s="61"/>
      <c r="E48" s="8"/>
    </row>
    <row r="49" spans="2:9" ht="10.5" x14ac:dyDescent="0.2">
      <c r="B49" s="63" t="s">
        <v>65</v>
      </c>
      <c r="C49" s="61"/>
      <c r="D49" s="61"/>
      <c r="E49" s="8"/>
    </row>
    <row r="50" spans="2:9" ht="10.5" x14ac:dyDescent="0.25">
      <c r="B50" s="17"/>
    </row>
    <row r="52" spans="2:9" ht="10.5" x14ac:dyDescent="0.25">
      <c r="B52" s="17" t="s">
        <v>15</v>
      </c>
      <c r="E52" s="8"/>
      <c r="G52" s="60"/>
      <c r="I52" s="14"/>
    </row>
    <row r="53" spans="2:9" x14ac:dyDescent="0.2">
      <c r="E53" s="8"/>
      <c r="G53" s="60"/>
      <c r="I53" s="14"/>
    </row>
    <row r="54" spans="2:9" x14ac:dyDescent="0.2">
      <c r="E54" s="8"/>
      <c r="G54" s="60"/>
      <c r="I54" s="14"/>
    </row>
    <row r="55" spans="2:9" x14ac:dyDescent="0.2">
      <c r="E55" s="8"/>
      <c r="G55" s="60"/>
      <c r="I55" s="14"/>
    </row>
    <row r="56" spans="2:9" x14ac:dyDescent="0.2">
      <c r="E56" s="8"/>
      <c r="G56" s="60"/>
      <c r="I56" s="14"/>
    </row>
    <row r="57" spans="2:9" x14ac:dyDescent="0.2">
      <c r="E57" s="8"/>
      <c r="G57" s="60"/>
      <c r="I57" s="14"/>
    </row>
    <row r="58" spans="2:9" x14ac:dyDescent="0.2">
      <c r="E58" s="8"/>
      <c r="G58" s="60"/>
      <c r="I58" s="14"/>
    </row>
    <row r="59" spans="2:9" x14ac:dyDescent="0.2">
      <c r="E59" s="8"/>
      <c r="G59" s="60"/>
      <c r="I59" s="14"/>
    </row>
    <row r="60" spans="2:9" x14ac:dyDescent="0.2">
      <c r="E60" s="8"/>
      <c r="G60" s="60"/>
      <c r="I60" s="14"/>
    </row>
    <row r="61" spans="2:9" x14ac:dyDescent="0.2">
      <c r="E61" s="8"/>
      <c r="G61" s="60"/>
      <c r="I61" s="14"/>
    </row>
    <row r="62" spans="2:9" x14ac:dyDescent="0.2">
      <c r="E62" s="8"/>
      <c r="G62" s="60"/>
      <c r="I62" s="14"/>
    </row>
    <row r="63" spans="2:9" x14ac:dyDescent="0.2">
      <c r="E63" s="8"/>
      <c r="G63" s="60"/>
      <c r="I63" s="14"/>
    </row>
    <row r="64" spans="2:9" x14ac:dyDescent="0.2">
      <c r="E64" s="8"/>
      <c r="G64" s="60"/>
      <c r="I64" s="14"/>
    </row>
    <row r="65" spans="2:9" x14ac:dyDescent="0.2">
      <c r="E65" s="8"/>
      <c r="G65" s="60"/>
      <c r="I65" s="14"/>
    </row>
    <row r="66" spans="2:9" x14ac:dyDescent="0.2">
      <c r="E66" s="8"/>
      <c r="G66" s="60"/>
      <c r="I66" s="14"/>
    </row>
    <row r="67" spans="2:9" x14ac:dyDescent="0.2">
      <c r="E67" s="8"/>
      <c r="G67" s="60"/>
      <c r="I67" s="14"/>
    </row>
    <row r="68" spans="2:9" x14ac:dyDescent="0.2">
      <c r="E68" s="8"/>
      <c r="G68" s="60"/>
      <c r="I68" s="14"/>
    </row>
    <row r="69" spans="2:9" x14ac:dyDescent="0.2">
      <c r="E69" s="8"/>
      <c r="G69" s="60"/>
      <c r="I69" s="14"/>
    </row>
    <row r="70" spans="2:9" x14ac:dyDescent="0.2">
      <c r="E70" s="8"/>
      <c r="G70" s="60"/>
      <c r="I70" s="14"/>
    </row>
    <row r="71" spans="2:9" x14ac:dyDescent="0.2">
      <c r="E71" s="8"/>
      <c r="G71" s="60"/>
      <c r="I71" s="14"/>
    </row>
    <row r="72" spans="2:9" x14ac:dyDescent="0.2">
      <c r="E72" s="8"/>
      <c r="G72" s="60"/>
      <c r="I72" s="14"/>
    </row>
    <row r="73" spans="2:9" x14ac:dyDescent="0.2">
      <c r="E73" s="8"/>
      <c r="G73" s="60"/>
      <c r="I73" s="14"/>
    </row>
    <row r="74" spans="2:9" x14ac:dyDescent="0.2">
      <c r="E74" s="8"/>
      <c r="G74" s="60"/>
      <c r="I74" s="14"/>
    </row>
    <row r="75" spans="2:9" ht="10.5" x14ac:dyDescent="0.25">
      <c r="B75" s="17" t="s">
        <v>53</v>
      </c>
      <c r="E75" s="8"/>
      <c r="G75" s="60"/>
      <c r="I75" s="14"/>
    </row>
    <row r="76" spans="2:9" ht="10.5" x14ac:dyDescent="0.25">
      <c r="B76" s="17" t="s">
        <v>54</v>
      </c>
      <c r="E76" s="8"/>
      <c r="G76" s="60"/>
      <c r="I76" s="14"/>
    </row>
    <row r="77" spans="2:9" x14ac:dyDescent="0.2">
      <c r="E77" s="8"/>
      <c r="G77" s="60"/>
      <c r="I77" s="14"/>
    </row>
    <row r="78" spans="2:9" x14ac:dyDescent="0.2">
      <c r="E78" s="8"/>
      <c r="G78" s="60"/>
      <c r="I78" s="14"/>
    </row>
    <row r="79" spans="2:9" x14ac:dyDescent="0.2">
      <c r="E79" s="8"/>
      <c r="G79" s="60"/>
      <c r="I79" s="14"/>
    </row>
    <row r="80" spans="2:9" x14ac:dyDescent="0.2">
      <c r="E80" s="8"/>
      <c r="G80" s="60"/>
      <c r="I80" s="14"/>
    </row>
    <row r="81" spans="5:9" x14ac:dyDescent="0.2">
      <c r="E81" s="8"/>
      <c r="G81" s="60"/>
      <c r="I81" s="14"/>
    </row>
    <row r="82" spans="5:9" x14ac:dyDescent="0.2">
      <c r="E82" s="8"/>
      <c r="G82" s="60"/>
      <c r="I82" s="14"/>
    </row>
    <row r="83" spans="5:9" x14ac:dyDescent="0.2">
      <c r="E83" s="8"/>
      <c r="G83" s="60"/>
      <c r="I83" s="14"/>
    </row>
    <row r="84" spans="5:9" x14ac:dyDescent="0.2">
      <c r="E84" s="8"/>
      <c r="G84" s="60"/>
      <c r="I84" s="14"/>
    </row>
    <row r="85" spans="5:9" x14ac:dyDescent="0.2">
      <c r="E85" s="8"/>
      <c r="G85" s="60"/>
      <c r="I85" s="14"/>
    </row>
    <row r="86" spans="5:9" x14ac:dyDescent="0.2">
      <c r="E86" s="8"/>
      <c r="G86" s="60"/>
      <c r="I86" s="14"/>
    </row>
    <row r="87" spans="5:9" x14ac:dyDescent="0.2">
      <c r="E87" s="8"/>
      <c r="G87" s="60"/>
      <c r="I87" s="14"/>
    </row>
    <row r="88" spans="5:9" x14ac:dyDescent="0.2">
      <c r="E88" s="8"/>
      <c r="G88" s="60"/>
      <c r="I88" s="14"/>
    </row>
    <row r="89" spans="5:9" x14ac:dyDescent="0.2">
      <c r="E89" s="8"/>
      <c r="G89" s="60"/>
      <c r="I89" s="14"/>
    </row>
    <row r="90" spans="5:9" x14ac:dyDescent="0.2">
      <c r="E90" s="8"/>
      <c r="G90" s="60"/>
      <c r="I90" s="14"/>
    </row>
    <row r="91" spans="5:9" x14ac:dyDescent="0.2">
      <c r="E91" s="8"/>
      <c r="G91" s="60"/>
      <c r="I91" s="14"/>
    </row>
    <row r="92" spans="5:9" x14ac:dyDescent="0.2">
      <c r="E92" s="8"/>
      <c r="G92" s="60"/>
      <c r="I92" s="14"/>
    </row>
    <row r="93" spans="5:9" x14ac:dyDescent="0.2">
      <c r="E93" s="8"/>
      <c r="G93" s="60"/>
      <c r="I93" s="14"/>
    </row>
    <row r="94" spans="5:9" x14ac:dyDescent="0.2">
      <c r="E94" s="8"/>
      <c r="G94" s="60"/>
      <c r="I94" s="14"/>
    </row>
    <row r="95" spans="5:9" x14ac:dyDescent="0.2">
      <c r="E95" s="8"/>
      <c r="G95" s="60"/>
      <c r="I95" s="14"/>
    </row>
    <row r="96" spans="5:9" x14ac:dyDescent="0.2">
      <c r="E96" s="8"/>
      <c r="G96" s="60"/>
      <c r="I96" s="14"/>
    </row>
    <row r="97" spans="5:9" x14ac:dyDescent="0.2">
      <c r="E97" s="8"/>
      <c r="G97" s="60"/>
      <c r="I97" s="14"/>
    </row>
    <row r="98" spans="5:9" x14ac:dyDescent="0.2">
      <c r="E98" s="8"/>
      <c r="G98" s="60"/>
      <c r="I98" s="14"/>
    </row>
  </sheetData>
  <mergeCells count="2">
    <mergeCell ref="B1:C1"/>
    <mergeCell ref="B35:I35"/>
  </mergeCells>
  <conditionalFormatting sqref="G1:G3 G5:G34 G36:G98">
    <cfRule type="cellIs" dxfId="0" priority="2" stopIfTrue="1" operator="between">
      <formula>0.009</formula>
      <formula>-0.009</formula>
    </cfRule>
  </conditionalFormatting>
  <hyperlinks>
    <hyperlink ref="A2" location="Index!A1" display="-" xr:uid="{490940E8-D0D6-497C-9AD6-E9E4B45A3CF8}"/>
  </hyperlinks>
  <pageMargins left="0.7" right="0.7" top="0.75" bottom="0.75" header="0.3" footer="0.3"/>
  <pageSetup paperSize="9" scale="62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9" max="47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JBSHORT</vt:lpstr>
      <vt:lpstr>JBSHORT!Print_Area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2026-05-19T10:01:06Z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2025-12-04T08:50:42Z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49350c0e-e69c-418e-b18a-2209837d064f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