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8_{77F4639E-1076-4160-AB5C-709AF949B6CD}" xr6:coauthVersionLast="47" xr6:coauthVersionMax="47" xr10:uidLastSave="{00000000-0000-0000-0000-000000000000}"/>
  <bookViews>
    <workbookView xWindow="16830" yWindow="10720" windowWidth="2370" windowHeight="560" xr2:uid="{7291B499-DD8C-4F12-BA28-9EE7F24AB421}"/>
  </bookViews>
  <sheets>
    <sheet name="JBSECRO" sheetId="16" r:id="rId1"/>
  </sheets>
  <definedNames>
    <definedName name="_xlnm.Print_Area" localSheetId="0">JBSECRO!$B$1:$H$410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96" i="16" l="1"/>
  <c r="F296" i="16"/>
  <c r="G288" i="16"/>
  <c r="G282" i="16"/>
  <c r="F282" i="16"/>
  <c r="F289" i="16" s="1"/>
  <c r="G289" i="16" l="1"/>
  <c r="F285" i="16"/>
  <c r="G285" i="16"/>
</calcChain>
</file>

<file path=xl/sharedStrings.xml><?xml version="1.0" encoding="utf-8"?>
<sst xmlns="http://schemas.openxmlformats.org/spreadsheetml/2006/main" count="934" uniqueCount="673">
  <si>
    <t>Quantity</t>
  </si>
  <si>
    <t>Market/Fair Value
 (Rs. in Lakhs)</t>
  </si>
  <si>
    <t>% to Net
 Assets</t>
  </si>
  <si>
    <t xml:space="preserve">Yield to Maturity </t>
  </si>
  <si>
    <t xml:space="preserve">Name of the Instrument </t>
  </si>
  <si>
    <t>ISIN</t>
  </si>
  <si>
    <t>JioBlackRock Sector Rotation Fund</t>
  </si>
  <si>
    <t>TREPS</t>
  </si>
  <si>
    <t>Grand Total</t>
  </si>
  <si>
    <t>Net Receivables / (Payables)</t>
  </si>
  <si>
    <t>Industry Classification</t>
  </si>
  <si>
    <t xml:space="preserve">Scheme Risk-O-Meter </t>
  </si>
  <si>
    <t>Sub Total</t>
  </si>
  <si>
    <t>Total</t>
  </si>
  <si>
    <t>(a) Listed / awaiting listing on Stock Exchanges</t>
  </si>
  <si>
    <t>Nil</t>
  </si>
  <si>
    <t>Equity &amp; Equity related</t>
  </si>
  <si>
    <t>HDFC Bank Ltd</t>
  </si>
  <si>
    <t>INE040A01034</t>
  </si>
  <si>
    <t>Banks</t>
  </si>
  <si>
    <t>Reliance Industries Ltd</t>
  </si>
  <si>
    <t>INE002A01018</t>
  </si>
  <si>
    <t>Petroleum Products</t>
  </si>
  <si>
    <t>ICICI Bank Ltd</t>
  </si>
  <si>
    <t>INE090A01021</t>
  </si>
  <si>
    <t>Bharti Airtel Ltd</t>
  </si>
  <si>
    <t>INE397D01024</t>
  </si>
  <si>
    <t>Telecom - Services</t>
  </si>
  <si>
    <t>Infosys Ltd</t>
  </si>
  <si>
    <t>INE009A01021</t>
  </si>
  <si>
    <t>IT - Software</t>
  </si>
  <si>
    <t>Larsen &amp; Toubro Ltd</t>
  </si>
  <si>
    <t>INE018A01030</t>
  </si>
  <si>
    <t>Construction</t>
  </si>
  <si>
    <t>State Bank of India</t>
  </si>
  <si>
    <t>INE062A01020</t>
  </si>
  <si>
    <t>Axis Bank Ltd</t>
  </si>
  <si>
    <t>INE238A01034</t>
  </si>
  <si>
    <t>ITC Ltd</t>
  </si>
  <si>
    <t>INE154A01025</t>
  </si>
  <si>
    <t>Diversified FMCG</t>
  </si>
  <si>
    <t>Mahindra &amp; Mahindra Ltd</t>
  </si>
  <si>
    <t>INE101A01026</t>
  </si>
  <si>
    <t>Automobiles</t>
  </si>
  <si>
    <t>Kotak Mahindra Bank Ltd</t>
  </si>
  <si>
    <t>INE237A01036</t>
  </si>
  <si>
    <t>Tata Consultancy Services Ltd</t>
  </si>
  <si>
    <t>INE467B01029</t>
  </si>
  <si>
    <t>Bajaj Finance Ltd</t>
  </si>
  <si>
    <t>INE296A01032</t>
  </si>
  <si>
    <t>Finance</t>
  </si>
  <si>
    <t>Sun Pharmaceutical Industries Ltd</t>
  </si>
  <si>
    <t>INE044A01036</t>
  </si>
  <si>
    <t>Pharmaceuticals &amp; Biotechnology</t>
  </si>
  <si>
    <t>NTPC Ltd</t>
  </si>
  <si>
    <t>INE733E01010</t>
  </si>
  <si>
    <t>Power</t>
  </si>
  <si>
    <t>Eternal Ltd</t>
  </si>
  <si>
    <t>INE758T01015</t>
  </si>
  <si>
    <t>Retailing</t>
  </si>
  <si>
    <t>Consumer Durables</t>
  </si>
  <si>
    <t>Maruti Suzuki India Ltd</t>
  </si>
  <si>
    <t>INE585B01010</t>
  </si>
  <si>
    <t>Tata Steel Ltd</t>
  </si>
  <si>
    <t>INE081A01020</t>
  </si>
  <si>
    <t>Ferrous Metals</t>
  </si>
  <si>
    <t>Bharat Electronics Ltd</t>
  </si>
  <si>
    <t>INE263A01024</t>
  </si>
  <si>
    <t>Aerospace &amp; Defense</t>
  </si>
  <si>
    <t>HCL Technologies Ltd</t>
  </si>
  <si>
    <t>INE860A01027</t>
  </si>
  <si>
    <t>Power Grid Corporation of India Ltd</t>
  </si>
  <si>
    <t>INE752E01010</t>
  </si>
  <si>
    <t>Hindalco Industries Ltd</t>
  </si>
  <si>
    <t>INE038A01020</t>
  </si>
  <si>
    <t>Non - Ferrous Metals</t>
  </si>
  <si>
    <t>Ultratech Cement Ltd</t>
  </si>
  <si>
    <t>INE481G01011</t>
  </si>
  <si>
    <t>Cement &amp; Cement Products</t>
  </si>
  <si>
    <t>Shriram Finance Ltd</t>
  </si>
  <si>
    <t>INE721A01047</t>
  </si>
  <si>
    <t>Oil &amp; Natural Gas Corporation Ltd</t>
  </si>
  <si>
    <t>INE213A01029</t>
  </si>
  <si>
    <t>Oil</t>
  </si>
  <si>
    <t>JSW Steel Ltd</t>
  </si>
  <si>
    <t>INE019A01038</t>
  </si>
  <si>
    <t>Coal India Ltd</t>
  </si>
  <si>
    <t>INE522F01014</t>
  </si>
  <si>
    <t>Consumable Fuels</t>
  </si>
  <si>
    <t>Asian Paints Ltd</t>
  </si>
  <si>
    <t>INE021A01026</t>
  </si>
  <si>
    <t>Grasim Industries Ltd</t>
  </si>
  <si>
    <t>INE047A01021</t>
  </si>
  <si>
    <t>Bajaj Auto Ltd</t>
  </si>
  <si>
    <t>INE917I01010</t>
  </si>
  <si>
    <t>Adani Ports and Special Economic Zone Ltd</t>
  </si>
  <si>
    <t>INE742F01042</t>
  </si>
  <si>
    <t>Transport Infrastructure</t>
  </si>
  <si>
    <t>Bajaj Finserv Ltd</t>
  </si>
  <si>
    <t>INE918I01026</t>
  </si>
  <si>
    <t>Eicher Motors Ltd</t>
  </si>
  <si>
    <t>INE066A01021</t>
  </si>
  <si>
    <t>Interglobe Aviation Ltd</t>
  </si>
  <si>
    <t>INE646L01027</t>
  </si>
  <si>
    <t>Transport Services</t>
  </si>
  <si>
    <t>Tech Mahindra Ltd</t>
  </si>
  <si>
    <t>INE669C01036</t>
  </si>
  <si>
    <t>Nestle India Ltd</t>
  </si>
  <si>
    <t>INE239A01024</t>
  </si>
  <si>
    <t>Food Products</t>
  </si>
  <si>
    <t>SBI Life Insurance Co Ltd</t>
  </si>
  <si>
    <t>INE123W01016</t>
  </si>
  <si>
    <t>Insurance</t>
  </si>
  <si>
    <t>Dr. Reddy's Laboratories Ltd</t>
  </si>
  <si>
    <t>INE089A01031</t>
  </si>
  <si>
    <t>Apollo Hospitals Enterprise Ltd</t>
  </si>
  <si>
    <t>INE437A01024</t>
  </si>
  <si>
    <t>Healthcare Services</t>
  </si>
  <si>
    <t>Jio Financial Services Ltd</t>
  </si>
  <si>
    <t>INE758E01017</t>
  </si>
  <si>
    <t>Trent Ltd</t>
  </si>
  <si>
    <t>INE849A01020</t>
  </si>
  <si>
    <t>Max Healthcare Institute Ltd</t>
  </si>
  <si>
    <t>INE027H01010</t>
  </si>
  <si>
    <t>Cipla Ltd</t>
  </si>
  <si>
    <t>INE059A01026</t>
  </si>
  <si>
    <t>Tata Consumer Products Ltd</t>
  </si>
  <si>
    <t>INE192A01025</t>
  </si>
  <si>
    <t>Agricultural Food &amp; Other Products</t>
  </si>
  <si>
    <t>HDFC Life Insurance Co Ltd</t>
  </si>
  <si>
    <t>INE795G01014</t>
  </si>
  <si>
    <t>Tata Motors Passenger Vehicles Ltd</t>
  </si>
  <si>
    <t>INE155A01022</t>
  </si>
  <si>
    <t>Wipro Ltd</t>
  </si>
  <si>
    <t>INE075A01022</t>
  </si>
  <si>
    <t>Adani Enterprises Ltd</t>
  </si>
  <si>
    <t>INE423A01024</t>
  </si>
  <si>
    <t>Metals &amp; Minerals Trading</t>
  </si>
  <si>
    <t xml:space="preserve">(b) Unlisted </t>
  </si>
  <si>
    <t>NIL</t>
  </si>
  <si>
    <t>Vedanta Ltd</t>
  </si>
  <si>
    <t>INE205A01025</t>
  </si>
  <si>
    <t>Diversified Metals</t>
  </si>
  <si>
    <t>Tata Motors Ltd</t>
  </si>
  <si>
    <t>INE1TAE01010</t>
  </si>
  <si>
    <t>Agricultural, Commercial &amp; Construction Vehicles</t>
  </si>
  <si>
    <t>TVS Motor Co Ltd</t>
  </si>
  <si>
    <t>INE494B01023</t>
  </si>
  <si>
    <t>Divi's Laboratories Ltd</t>
  </si>
  <si>
    <t>INE361B01024</t>
  </si>
  <si>
    <t>Hindustan Aeronautics Ltd</t>
  </si>
  <si>
    <t>INE066F01020</t>
  </si>
  <si>
    <t>Britannia Industries Ltd</t>
  </si>
  <si>
    <t>INE216A01030</t>
  </si>
  <si>
    <t>Tata Power Co Ltd</t>
  </si>
  <si>
    <t>INE245A01021</t>
  </si>
  <si>
    <t>Adani Power Ltd</t>
  </si>
  <si>
    <t>INE814H01029</t>
  </si>
  <si>
    <t>Cummins India Ltd</t>
  </si>
  <si>
    <t>INE298A01020</t>
  </si>
  <si>
    <t>Industrial Products</t>
  </si>
  <si>
    <t>Avenue Supermarts Ltd</t>
  </si>
  <si>
    <t>INE192R01011</t>
  </si>
  <si>
    <t>Cholamandalam Investment and Finance Co Ltd</t>
  </si>
  <si>
    <t>INE121A01024</t>
  </si>
  <si>
    <t>Bharat Petroleum Corporation Ltd</t>
  </si>
  <si>
    <t>INE029A01011</t>
  </si>
  <si>
    <t>Power Finance Corporation Ltd</t>
  </si>
  <si>
    <t>INE134E01011</t>
  </si>
  <si>
    <t>Varun Beverages Ltd</t>
  </si>
  <si>
    <t>INE200M01039</t>
  </si>
  <si>
    <t>Beverages</t>
  </si>
  <si>
    <t>Indian Oil Corporation Ltd</t>
  </si>
  <si>
    <t>INE242A01010</t>
  </si>
  <si>
    <t>Indian Hotels Co Ltd</t>
  </si>
  <si>
    <t>INE053A01029</t>
  </si>
  <si>
    <t>Leisure Services</t>
  </si>
  <si>
    <t>Samvardhana Motherson International Ltd</t>
  </si>
  <si>
    <t>INE775A01035</t>
  </si>
  <si>
    <t>Auto Components</t>
  </si>
  <si>
    <t>Bank of Baroda</t>
  </si>
  <si>
    <t>INE028A01039</t>
  </si>
  <si>
    <t>HDFC Asset Management Co Ltd</t>
  </si>
  <si>
    <t>INE127D01025</t>
  </si>
  <si>
    <t>Capital Markets</t>
  </si>
  <si>
    <t>CG Power and Industrial Solutions Ltd</t>
  </si>
  <si>
    <t>INE067A01029</t>
  </si>
  <si>
    <t>Electrical Equipment</t>
  </si>
  <si>
    <t>Torrent Pharmaceuticals Ltd</t>
  </si>
  <si>
    <t>INE685A01028</t>
  </si>
  <si>
    <t>Canara Bank</t>
  </si>
  <si>
    <t>INE476A01022</t>
  </si>
  <si>
    <t>Jindal Steel Ltd</t>
  </si>
  <si>
    <t>INE749A01030</t>
  </si>
  <si>
    <t>Pidilite Industries Ltd</t>
  </si>
  <si>
    <t>INE318A01026</t>
  </si>
  <si>
    <t>Chemicals &amp; Petrochemicals</t>
  </si>
  <si>
    <t>REC Ltd</t>
  </si>
  <si>
    <t>INE020B01018</t>
  </si>
  <si>
    <t>Bajaj Holdings &amp; Investment Ltd</t>
  </si>
  <si>
    <t>INE118A01012</t>
  </si>
  <si>
    <t>Ltimindtree Ltd</t>
  </si>
  <si>
    <t>INE214T01019</t>
  </si>
  <si>
    <t>GAIL (India) Ltd</t>
  </si>
  <si>
    <t>INE129A01019</t>
  </si>
  <si>
    <t>Gas</t>
  </si>
  <si>
    <t>United Spirits Ltd</t>
  </si>
  <si>
    <t>INE854D01024</t>
  </si>
  <si>
    <t>Punjab National Bank</t>
  </si>
  <si>
    <t>INE160A01022</t>
  </si>
  <si>
    <t>Muthoot Finance Ltd</t>
  </si>
  <si>
    <t>INE414G01012</t>
  </si>
  <si>
    <t>Adani Energy Solutions Ltd</t>
  </si>
  <si>
    <t>INE931S01010</t>
  </si>
  <si>
    <t>DLF Ltd</t>
  </si>
  <si>
    <t>INE271C01023</t>
  </si>
  <si>
    <t>Realty</t>
  </si>
  <si>
    <t>Union Bank Of India</t>
  </si>
  <si>
    <t>INE692A01016</t>
  </si>
  <si>
    <t>ABB India Ltd</t>
  </si>
  <si>
    <t>INE117A01022</t>
  </si>
  <si>
    <t>Shree Cement Ltd</t>
  </si>
  <si>
    <t>INE070A01015</t>
  </si>
  <si>
    <t>Solar Industries India Ltd</t>
  </si>
  <si>
    <t>INE343H01029</t>
  </si>
  <si>
    <t>Adani Green Energy Ltd</t>
  </si>
  <si>
    <t>INE364U01010</t>
  </si>
  <si>
    <t>Siemens Ltd</t>
  </si>
  <si>
    <t>INE003A01024</t>
  </si>
  <si>
    <t>Hyundai Motor India Ltd</t>
  </si>
  <si>
    <t>INE0V6F01027</t>
  </si>
  <si>
    <t>Bosch Ltd</t>
  </si>
  <si>
    <t>INE323A01026</t>
  </si>
  <si>
    <t>Ambuja Cements Ltd</t>
  </si>
  <si>
    <t>INE079A01024</t>
  </si>
  <si>
    <t>Siemens Energy India ltd</t>
  </si>
  <si>
    <t>INE1NPP01017</t>
  </si>
  <si>
    <t>Zydus Lifesciences Ltd</t>
  </si>
  <si>
    <t>INE010B01027</t>
  </si>
  <si>
    <t>Hindustan Zinc Ltd</t>
  </si>
  <si>
    <t>INE267A01025</t>
  </si>
  <si>
    <t>Lodha Developers Ltd</t>
  </si>
  <si>
    <t>INE670K01029</t>
  </si>
  <si>
    <t>Indian Railway Finance Corporation Ltd</t>
  </si>
  <si>
    <t>INE053F01010</t>
  </si>
  <si>
    <t>Mazagon Dock Shipbuilders Ltd</t>
  </si>
  <si>
    <t>INE249Z01020</t>
  </si>
  <si>
    <t>Industrial Manufacturing</t>
  </si>
  <si>
    <t>Tata Capital Ltd</t>
  </si>
  <si>
    <t>INE976I01016</t>
  </si>
  <si>
    <t>BSE Ltd</t>
  </si>
  <si>
    <t>INE118H01025</t>
  </si>
  <si>
    <t>Hero MotoCorp Ltd</t>
  </si>
  <si>
    <t>INE158A01026</t>
  </si>
  <si>
    <t>Federal Bank Ltd</t>
  </si>
  <si>
    <t>INE171A01029</t>
  </si>
  <si>
    <t>Multi Commodity Exchange Of India Ltd</t>
  </si>
  <si>
    <t>INE745G01043</t>
  </si>
  <si>
    <t>Lupin Ltd</t>
  </si>
  <si>
    <t>INE326A01037</t>
  </si>
  <si>
    <t>Indus Towers Ltd</t>
  </si>
  <si>
    <t>INE121J01017</t>
  </si>
  <si>
    <t>Persistent Systems Ltd</t>
  </si>
  <si>
    <t>INE262H01021</t>
  </si>
  <si>
    <t>IndusInd Bank Ltd</t>
  </si>
  <si>
    <t>INE095A01012</t>
  </si>
  <si>
    <t>PB Fintech Ltd</t>
  </si>
  <si>
    <t>INE417T01026</t>
  </si>
  <si>
    <t>Financial Technology (Fintech)</t>
  </si>
  <si>
    <t>Suzlon Energy Ltd</t>
  </si>
  <si>
    <t>INE040H01021</t>
  </si>
  <si>
    <t>AU Small Finance Bank Ltd</t>
  </si>
  <si>
    <t>INE949L01017</t>
  </si>
  <si>
    <t>Ge Vernova T&amp;D India Ltd</t>
  </si>
  <si>
    <t>INE200A01026</t>
  </si>
  <si>
    <t>Bharat Forge Ltd</t>
  </si>
  <si>
    <t>INE465A01025</t>
  </si>
  <si>
    <t>Ashok Leyland Ltd</t>
  </si>
  <si>
    <t>INE208A01029</t>
  </si>
  <si>
    <t>ICICI Lombard General Insurance Co Ltd</t>
  </si>
  <si>
    <t>INE765G01017</t>
  </si>
  <si>
    <t>Fortis Healthcare Ltd</t>
  </si>
  <si>
    <t>INE061F01013</t>
  </si>
  <si>
    <t>One 97 Communications Ltd</t>
  </si>
  <si>
    <t>INE982J01020</t>
  </si>
  <si>
    <t>Max Financial Services Ltd</t>
  </si>
  <si>
    <t>INE180A01020</t>
  </si>
  <si>
    <t>IDFC First Bank Ltd</t>
  </si>
  <si>
    <t>INE092T01019</t>
  </si>
  <si>
    <t>Marico Ltd</t>
  </si>
  <si>
    <t>INE196A01026</t>
  </si>
  <si>
    <t>Laurus Labs Ltd</t>
  </si>
  <si>
    <t>INE947Q01028</t>
  </si>
  <si>
    <t>Coforge Ltd</t>
  </si>
  <si>
    <t>INE591G01025</t>
  </si>
  <si>
    <t>Info Edge (India) Ltd</t>
  </si>
  <si>
    <t>INE663F01032</t>
  </si>
  <si>
    <t>Aurobindo Pharma Ltd</t>
  </si>
  <si>
    <t>INE406A01037</t>
  </si>
  <si>
    <t>Polycab India Ltd</t>
  </si>
  <si>
    <t>INE455K01017</t>
  </si>
  <si>
    <t>Bharat Heavy Electricals Ltd</t>
  </si>
  <si>
    <t>INE257A01026</t>
  </si>
  <si>
    <t>Swiggy Ltd</t>
  </si>
  <si>
    <t>INE00H001014</t>
  </si>
  <si>
    <t>SRF Ltd</t>
  </si>
  <si>
    <t>INE647A01010</t>
  </si>
  <si>
    <t>APL Apollo Tubes Ltd</t>
  </si>
  <si>
    <t>INE702C01027</t>
  </si>
  <si>
    <t>National Aluminium Co Ltd</t>
  </si>
  <si>
    <t>INE139A01034</t>
  </si>
  <si>
    <t>Hindustan Petroleum Corporation Ltd</t>
  </si>
  <si>
    <t>INE094A01015</t>
  </si>
  <si>
    <t>FSN E-Commerce Ventures Ltd</t>
  </si>
  <si>
    <t>INE388Y01029</t>
  </si>
  <si>
    <t>Glenmark Pharmaceuticals Ltd</t>
  </si>
  <si>
    <t>INE935A01035</t>
  </si>
  <si>
    <t>UPL Ltd</t>
  </si>
  <si>
    <t>INE628A01036</t>
  </si>
  <si>
    <t>Fertilizers &amp; Agrochemicals</t>
  </si>
  <si>
    <t>Alkem Laboratories Ltd</t>
  </si>
  <si>
    <t>INE540L01014</t>
  </si>
  <si>
    <t>Hitachi Energy India Ltd</t>
  </si>
  <si>
    <t>INE07Y701011</t>
  </si>
  <si>
    <t>Yes Bank Ltd</t>
  </si>
  <si>
    <t>INE528G01035</t>
  </si>
  <si>
    <t>GMR Airports Ltd</t>
  </si>
  <si>
    <t>INE776C01039</t>
  </si>
  <si>
    <t>Sundaram Finance Ltd</t>
  </si>
  <si>
    <t>INE660A01013</t>
  </si>
  <si>
    <t>Havells India Ltd</t>
  </si>
  <si>
    <t>INE176B01034</t>
  </si>
  <si>
    <t>Indian Bank</t>
  </si>
  <si>
    <t>INE562A01011</t>
  </si>
  <si>
    <t>Waaree Energies Ltd</t>
  </si>
  <si>
    <t>INE377N01017</t>
  </si>
  <si>
    <t>Voltas Ltd</t>
  </si>
  <si>
    <t>INE226A01021</t>
  </si>
  <si>
    <t>Phoenix Mills Ltd</t>
  </si>
  <si>
    <t>INE211B01039</t>
  </si>
  <si>
    <t>Mphasis Ltd</t>
  </si>
  <si>
    <t>INE356A01018</t>
  </si>
  <si>
    <t>Tube Investments of India Ltd</t>
  </si>
  <si>
    <t>INE974X01010</t>
  </si>
  <si>
    <t>NMDC Ltd</t>
  </si>
  <si>
    <t>INE584A01023</t>
  </si>
  <si>
    <t>Minerals &amp; Mining</t>
  </si>
  <si>
    <t>MRF Ltd</t>
  </si>
  <si>
    <t>INE883A01011</t>
  </si>
  <si>
    <t>Oil India Ltd</t>
  </si>
  <si>
    <t>INE274J01014</t>
  </si>
  <si>
    <t>Biocon Ltd</t>
  </si>
  <si>
    <t>INE376G01013</t>
  </si>
  <si>
    <t>JSW Energy Ltd</t>
  </si>
  <si>
    <t>INE121E01018</t>
  </si>
  <si>
    <t>KEI Industries Ltd</t>
  </si>
  <si>
    <t>INE878B01027</t>
  </si>
  <si>
    <t>Torrent Power Ltd</t>
  </si>
  <si>
    <t>INE813H01021</t>
  </si>
  <si>
    <t>360 One Wam Ltd</t>
  </si>
  <si>
    <t>INE466L01038</t>
  </si>
  <si>
    <t>Supreme Industries Ltd</t>
  </si>
  <si>
    <t>INE195A01028</t>
  </si>
  <si>
    <t>Aditya Birla Capital Ltd</t>
  </si>
  <si>
    <t>INE674K01013</t>
  </si>
  <si>
    <t>Vodafone Idea Ltd</t>
  </si>
  <si>
    <t>INE669E01016</t>
  </si>
  <si>
    <t>NHPC Ltd</t>
  </si>
  <si>
    <t>INE848E01016</t>
  </si>
  <si>
    <t>Jindal Stainless Ltd</t>
  </si>
  <si>
    <t>INE220G01021</t>
  </si>
  <si>
    <t>Mankind Pharma Ltd</t>
  </si>
  <si>
    <t>INE634S01028</t>
  </si>
  <si>
    <t>Coromandel International Ltd</t>
  </si>
  <si>
    <t>INE169A01031</t>
  </si>
  <si>
    <t>Vishal Mega Mart Ltd</t>
  </si>
  <si>
    <t>INE01EA01019</t>
  </si>
  <si>
    <t>IPCA Laboratories Ltd</t>
  </si>
  <si>
    <t>INE571A01038</t>
  </si>
  <si>
    <t>PI Industries Ltd</t>
  </si>
  <si>
    <t>INE603J01030</t>
  </si>
  <si>
    <t>Godrej Properties Ltd</t>
  </si>
  <si>
    <t>INE484J01027</t>
  </si>
  <si>
    <t>Steel Authority of India Ltd</t>
  </si>
  <si>
    <t>INE114A01011</t>
  </si>
  <si>
    <t>J.K. Cement Ltd</t>
  </si>
  <si>
    <t>INE823G01014</t>
  </si>
  <si>
    <t>Blue Star Ltd</t>
  </si>
  <si>
    <t>INE472A01039</t>
  </si>
  <si>
    <t>Radico Khaitan Ltd</t>
  </si>
  <si>
    <t>INE944F01028</t>
  </si>
  <si>
    <t>L&amp;T Finance Ltd</t>
  </si>
  <si>
    <t>INE498L01015</t>
  </si>
  <si>
    <t>ICICI Prudential Life Insurance Co Ltd</t>
  </si>
  <si>
    <t>INE726G01019</t>
  </si>
  <si>
    <t>Astral Ltd</t>
  </si>
  <si>
    <t>INE006I01046</t>
  </si>
  <si>
    <t>SBI Cards and Payment Services Ltd</t>
  </si>
  <si>
    <t>INE018E01016</t>
  </si>
  <si>
    <t>Prestige Estates Projects Ltd</t>
  </si>
  <si>
    <t>INE811K01011</t>
  </si>
  <si>
    <t>Mahindra &amp; Mahindra Financial Services Ltd</t>
  </si>
  <si>
    <t>INE774D01024</t>
  </si>
  <si>
    <t>Uno Minda Ltd</t>
  </si>
  <si>
    <t>INE405E01023</t>
  </si>
  <si>
    <t>Petronet LNG Ltd</t>
  </si>
  <si>
    <t>INE347G01014</t>
  </si>
  <si>
    <t>Jubilant Foodworks Ltd</t>
  </si>
  <si>
    <t>INE797F01020</t>
  </si>
  <si>
    <t>Balkrishna Industries Ltd</t>
  </si>
  <si>
    <t>INE787D01026</t>
  </si>
  <si>
    <t>Oberoi Realty Ltd</t>
  </si>
  <si>
    <t>INE093I01010</t>
  </si>
  <si>
    <t>Apar Industries Ltd</t>
  </si>
  <si>
    <t>INE372A01015</t>
  </si>
  <si>
    <t>Bank of India</t>
  </si>
  <si>
    <t>INE084A01016</t>
  </si>
  <si>
    <t>Life Insurance Corporation Of India</t>
  </si>
  <si>
    <t>INE0J1Y01017</t>
  </si>
  <si>
    <t>Lloyds Metals And Energy Ltd</t>
  </si>
  <si>
    <t>INE281B01032</t>
  </si>
  <si>
    <t>Patanjali Foods Ltd</t>
  </si>
  <si>
    <t>INE619A01035</t>
  </si>
  <si>
    <t>Agricultural Food &amp; other Products</t>
  </si>
  <si>
    <t>Tata Communications Ltd</t>
  </si>
  <si>
    <t>INE151A01013</t>
  </si>
  <si>
    <t>Schaeffler India Ltd</t>
  </si>
  <si>
    <t>INE513A01022</t>
  </si>
  <si>
    <t>ITC Hotels Ltd</t>
  </si>
  <si>
    <t>INE379A01028</t>
  </si>
  <si>
    <t>Indian Railway Catering And Tourism Corporation Ltd</t>
  </si>
  <si>
    <t>INE335Y01020</t>
  </si>
  <si>
    <t>LIC Housing Finance Ltd</t>
  </si>
  <si>
    <t>INE115A01026</t>
  </si>
  <si>
    <t>Container Corporation Of India Ltd</t>
  </si>
  <si>
    <t>INE111A01025</t>
  </si>
  <si>
    <t>Lenskart Solutions Ltd</t>
  </si>
  <si>
    <t>INE956O01016</t>
  </si>
  <si>
    <t>Linde India Ltd</t>
  </si>
  <si>
    <t>INE473A01011</t>
  </si>
  <si>
    <t>Nippon Life India Asset Management Ltd</t>
  </si>
  <si>
    <t>INE298J01013</t>
  </si>
  <si>
    <t>Dalmia Bharat Ltd</t>
  </si>
  <si>
    <t>INE00R701025</t>
  </si>
  <si>
    <t>Rail Vikas Nigam Ltd</t>
  </si>
  <si>
    <t>INE415G01027</t>
  </si>
  <si>
    <t>Adani Total Gas Ltd</t>
  </si>
  <si>
    <t>INE399L01023</t>
  </si>
  <si>
    <t>AIA Engineering Ltd</t>
  </si>
  <si>
    <t>INE212H01026</t>
  </si>
  <si>
    <t>Abbott India Ltd</t>
  </si>
  <si>
    <t>INE358A01014</t>
  </si>
  <si>
    <t>Apollo Tyres Ltd</t>
  </si>
  <si>
    <t>INE438A01022</t>
  </si>
  <si>
    <t>Exide Industries Ltd</t>
  </si>
  <si>
    <t>INE302A01020</t>
  </si>
  <si>
    <t>Gujarat Fluorochemicals Ltd</t>
  </si>
  <si>
    <t>INE09N301011</t>
  </si>
  <si>
    <t>Thermax Ltd</t>
  </si>
  <si>
    <t>INE152A01029</t>
  </si>
  <si>
    <t>Bank Of Maharashtra</t>
  </si>
  <si>
    <t>INE457A01014</t>
  </si>
  <si>
    <t>Ajanta Pharma Ltd</t>
  </si>
  <si>
    <t>INE031B01049</t>
  </si>
  <si>
    <t>Berger Paints India Ltd</t>
  </si>
  <si>
    <t>INE463A01038</t>
  </si>
  <si>
    <t>Authum Investment &amp; Infrastructure Ltd</t>
  </si>
  <si>
    <t>INE206F01022</t>
  </si>
  <si>
    <t>Bharti Hexacom Ltd</t>
  </si>
  <si>
    <t>INE343G01021</t>
  </si>
  <si>
    <t>General Insurance Corporation Of India</t>
  </si>
  <si>
    <t>INE481Y01014</t>
  </si>
  <si>
    <t>United Breweries Ltd</t>
  </si>
  <si>
    <t>INE686F01025</t>
  </si>
  <si>
    <t>Premier Energies Ltd</t>
  </si>
  <si>
    <t>INE0BS701011</t>
  </si>
  <si>
    <t>Bharat Dynamics Ltd</t>
  </si>
  <si>
    <t>INE171Z01026</t>
  </si>
  <si>
    <t>Cochin Shipyard Ltd</t>
  </si>
  <si>
    <t>INE704P01025</t>
  </si>
  <si>
    <t>Awl Agri Business Ltd</t>
  </si>
  <si>
    <t>INE699H01024</t>
  </si>
  <si>
    <t>Glaxosmithkline Pharmaceuticals Ltd</t>
  </si>
  <si>
    <t>INE159A01016</t>
  </si>
  <si>
    <t>Escorts Kubota Ltd</t>
  </si>
  <si>
    <t>INE042A01014</t>
  </si>
  <si>
    <t>IT - Services</t>
  </si>
  <si>
    <t>JSW Infrastructure Ltd</t>
  </si>
  <si>
    <t>INE880J01026</t>
  </si>
  <si>
    <t>Godfrey Phillips India Ltd</t>
  </si>
  <si>
    <t>INE260B01028</t>
  </si>
  <si>
    <t>Cigarettes &amp; Tobacco Products</t>
  </si>
  <si>
    <t>Karur Vysya Bank Ltd</t>
  </si>
  <si>
    <t>INE036D01028</t>
  </si>
  <si>
    <t>Delhivery Ltd</t>
  </si>
  <si>
    <t>INE148O01028</t>
  </si>
  <si>
    <t>Navin Fluorine International Ltd</t>
  </si>
  <si>
    <t>INE048G01026</t>
  </si>
  <si>
    <t>Piramal Finance Ltd</t>
  </si>
  <si>
    <t>INE202B01038</t>
  </si>
  <si>
    <t>Sona Blw Precision Forgings Ltd</t>
  </si>
  <si>
    <t>INE073K01018</t>
  </si>
  <si>
    <t>Central Depository Services (India) Ltd</t>
  </si>
  <si>
    <t>INE736A01011</t>
  </si>
  <si>
    <t>RBL Bank Ltd</t>
  </si>
  <si>
    <t>INE976G01028</t>
  </si>
  <si>
    <t>City Union Bank Ltd</t>
  </si>
  <si>
    <t>INE491A01021</t>
  </si>
  <si>
    <t>Aster DM Healthcare Ltd</t>
  </si>
  <si>
    <t>INE914M01019</t>
  </si>
  <si>
    <t>J.B. Chemicals &amp; Pharmaceuticals Ltd</t>
  </si>
  <si>
    <t>INE572A01036</t>
  </si>
  <si>
    <t>Krishna Institute Of Medical Sciences Ltd</t>
  </si>
  <si>
    <t>INE967H01025</t>
  </si>
  <si>
    <t>Computer Age Management Services Ltd</t>
  </si>
  <si>
    <t>INE596I01020</t>
  </si>
  <si>
    <t>Hindustan Copper Ltd</t>
  </si>
  <si>
    <t>INE531E01026</t>
  </si>
  <si>
    <t>Angel One Ltd</t>
  </si>
  <si>
    <t>INE732I01021</t>
  </si>
  <si>
    <t>Ather Energy Ltd</t>
  </si>
  <si>
    <t>INE0LEZ01016</t>
  </si>
  <si>
    <t>PNB Housing Finance Ltd</t>
  </si>
  <si>
    <t>INE572E01012</t>
  </si>
  <si>
    <t>Great Eastern Shipping Co Ltd</t>
  </si>
  <si>
    <t>INE017A01032</t>
  </si>
  <si>
    <t>Manappuram Finance Ltd</t>
  </si>
  <si>
    <t>INE522D01027</t>
  </si>
  <si>
    <t>Cholamandalam Financial Holdings Ltd</t>
  </si>
  <si>
    <t>INE149A01033</t>
  </si>
  <si>
    <t>Gland Pharma Ltd</t>
  </si>
  <si>
    <t>INE068V01023</t>
  </si>
  <si>
    <t>Sai Life Sciences Ltd</t>
  </si>
  <si>
    <t>INE570L01029</t>
  </si>
  <si>
    <t>Acutaas Chemicals Ltd</t>
  </si>
  <si>
    <t>INE00FF01025</t>
  </si>
  <si>
    <t>Anand Rathi Wealth Ltd</t>
  </si>
  <si>
    <t>INE463V01026</t>
  </si>
  <si>
    <t>Bandhan Bank Ltd</t>
  </si>
  <si>
    <t>INE545U01014</t>
  </si>
  <si>
    <t>Kalpataru Projects International Ltd</t>
  </si>
  <si>
    <t>INE220B01022</t>
  </si>
  <si>
    <t>Kfin Technologies Ltd</t>
  </si>
  <si>
    <t>INE138Y01010</t>
  </si>
  <si>
    <t>The Ramco Cements Ltd</t>
  </si>
  <si>
    <t>INE331A01037</t>
  </si>
  <si>
    <t>Timken India Ltd</t>
  </si>
  <si>
    <t>INE325A01013</t>
  </si>
  <si>
    <t>Narayana Hrudayalaya Ltd</t>
  </si>
  <si>
    <t>INE410P01011</t>
  </si>
  <si>
    <t>Kirloskar Oil Engines Ltd</t>
  </si>
  <si>
    <t>INE146L01010</t>
  </si>
  <si>
    <t>Star Health And Allied Insurance Co Ltd</t>
  </si>
  <si>
    <t>INE575P01011</t>
  </si>
  <si>
    <t>Welspun Corp Ltd</t>
  </si>
  <si>
    <t>INE191B01025</t>
  </si>
  <si>
    <t>ZF Commercial Vehicle Control Systems India Ltd</t>
  </si>
  <si>
    <t>INE342J01019</t>
  </si>
  <si>
    <t>Neuland Laboratories Ltd</t>
  </si>
  <si>
    <t>INE794A01010</t>
  </si>
  <si>
    <t>Himadri Speciality Chemical Ltd</t>
  </si>
  <si>
    <t>INE019C01026</t>
  </si>
  <si>
    <t>Dr. Lal Path Labs Ltd</t>
  </si>
  <si>
    <t>INE600L01024</t>
  </si>
  <si>
    <t>Indraprastha Gas Ltd</t>
  </si>
  <si>
    <t>INE203G01027</t>
  </si>
  <si>
    <t>Atul Ltd</t>
  </si>
  <si>
    <t>INE100A01010</t>
  </si>
  <si>
    <t>Elgi Equipments Ltd</t>
  </si>
  <si>
    <t>INE285A01027</t>
  </si>
  <si>
    <t>Wockhardt Ltd</t>
  </si>
  <si>
    <t>INE049B01025</t>
  </si>
  <si>
    <t>Asahi India Glass Ltd</t>
  </si>
  <si>
    <t>INE439A01020</t>
  </si>
  <si>
    <t>Motherson Sumi Wiring India Ltd</t>
  </si>
  <si>
    <t>INE0FS801015</t>
  </si>
  <si>
    <t>Force Motors Ltd</t>
  </si>
  <si>
    <t>INE451A01017</t>
  </si>
  <si>
    <t>Sagility Ltd</t>
  </si>
  <si>
    <t>INE0W2G01015</t>
  </si>
  <si>
    <t>Tata Chemicals Ltd</t>
  </si>
  <si>
    <t>INE092A01019</t>
  </si>
  <si>
    <t>PTC Industries Ltd</t>
  </si>
  <si>
    <t>INE596F01018</t>
  </si>
  <si>
    <t>Granules India Ltd</t>
  </si>
  <si>
    <t>INE101D01020</t>
  </si>
  <si>
    <t>Carborundum Universal Ltd</t>
  </si>
  <si>
    <t>INE120A01034</t>
  </si>
  <si>
    <t>Deepak Nitrite Ltd</t>
  </si>
  <si>
    <t>INE288B01029</t>
  </si>
  <si>
    <t>Natco Pharma Ltd</t>
  </si>
  <si>
    <t>INE987B01026</t>
  </si>
  <si>
    <t>Piramal Pharma Ltd</t>
  </si>
  <si>
    <t>INE0DK501011</t>
  </si>
  <si>
    <t>Castrol India Ltd</t>
  </si>
  <si>
    <t>INE172A01027</t>
  </si>
  <si>
    <t>Aarti Industries Ltd</t>
  </si>
  <si>
    <t>INE769A01020</t>
  </si>
  <si>
    <t>Onesource Specialty Pharma Ltd</t>
  </si>
  <si>
    <t>INE013P01021</t>
  </si>
  <si>
    <t>Syngene International Ltd</t>
  </si>
  <si>
    <t>INE398R01022</t>
  </si>
  <si>
    <t>CCL Products (India) Ltd</t>
  </si>
  <si>
    <t>INE421D01022</t>
  </si>
  <si>
    <t>Pfizer Ltd</t>
  </si>
  <si>
    <t>INE182A01018</t>
  </si>
  <si>
    <t>Eris Lifesciences Ltd</t>
  </si>
  <si>
    <t>INE406M01024</t>
  </si>
  <si>
    <t>CarTrade Tech Ltd</t>
  </si>
  <si>
    <t>INE290S01011</t>
  </si>
  <si>
    <t>HFCL Ltd</t>
  </si>
  <si>
    <t>INE548A01028</t>
  </si>
  <si>
    <t>Margin on Derivatives</t>
  </si>
  <si>
    <t>Derivatives</t>
  </si>
  <si>
    <t>Long / Short</t>
  </si>
  <si>
    <t>Market/Fair Value (Rs. in Lakhs)</t>
  </si>
  <si>
    <t xml:space="preserve">% to Net Assets </t>
  </si>
  <si>
    <t>NIFTY 28-APR-26 FUT</t>
  </si>
  <si>
    <t>Long</t>
  </si>
  <si>
    <t>Index</t>
  </si>
  <si>
    <t>Benchmark Risk-O-Meter</t>
  </si>
  <si>
    <t>Benchmark Name - Nifty 500 Index (TRI)</t>
  </si>
  <si>
    <t>-</t>
  </si>
  <si>
    <t>Half Yearly Portfolio Statement as on March 31, 2026</t>
  </si>
  <si>
    <t>Notes</t>
  </si>
  <si>
    <t>(1) There is no security which is in default beyond its maturity/ interest payment date.</t>
  </si>
  <si>
    <t>Plan/ Option</t>
  </si>
  <si>
    <t>As on March 31, 2026</t>
  </si>
  <si>
    <t>N.A.</t>
  </si>
  <si>
    <t>As on September 30, 2025*</t>
  </si>
  <si>
    <t>(2) Aggregate value of illiquid equity shares of the fund amounts to Rs. Nil and their percentage to net asset value is Nil.</t>
  </si>
  <si>
    <t>(3) Plan/ Option wise per unit net asset value are as follows:</t>
  </si>
  <si>
    <t>(4) There was no distribution (of income and capital) during the half year ended March 31, 2026.</t>
  </si>
  <si>
    <t>(6) Total market value of investments in foreign securities/ American Depository Receipts/ Global Depository Receipts as at March 31, 2026 is Rs. Nil.</t>
  </si>
  <si>
    <t>(8) Repo transactions in corporate debt securities as on March 31, 2026 is Rs. Nil.</t>
  </si>
  <si>
    <t>(5) Exposure to Derivative Instruments as on March 31, 2026:</t>
  </si>
  <si>
    <t>Underlying</t>
  </si>
  <si>
    <t>Long/Short</t>
  </si>
  <si>
    <t>Futures Price When purchased</t>
  </si>
  <si>
    <t>Current price of the contract</t>
  </si>
  <si>
    <t>Margin maintained
in Rs. Lakhs</t>
  </si>
  <si>
    <t xml:space="preserve">     </t>
  </si>
  <si>
    <t>Number of contracts bought</t>
  </si>
  <si>
    <t>Number of contracts Sold</t>
  </si>
  <si>
    <t>Gross Notional Value of contracts where futures were bought  in Rs. Lakhs</t>
  </si>
  <si>
    <t>Gross Notional Value of contracts where futures were  sold in Rs. Lakhs</t>
  </si>
  <si>
    <t>Net Profit/Loss value on all contracts in Rs. Lakhs</t>
  </si>
  <si>
    <t>(7) During the period, the portfolio turnover ratio is 27.46 times.</t>
  </si>
  <si>
    <t>a)  Hedging positions through futures as on March 31, 2026 is :</t>
  </si>
  <si>
    <t>Total percentage of existing assets hedged through futures: Nil</t>
  </si>
  <si>
    <t>For the Half Year ended March 31, 2026 following were the non-hedging transactions through futures which have been squared off/expired:</t>
  </si>
  <si>
    <t>b) Other than Hedging Positions through Futures as on March 31, 2026 is :</t>
  </si>
  <si>
    <t>Total exposure due to futures (non hedging positions) as a percentage of net assets: 0.99%.</t>
  </si>
  <si>
    <t>For the Half Year ended March 31, 2026 following were the hedging transactions through futures which have been squared off/expired:</t>
  </si>
  <si>
    <t>Number of Contracts</t>
  </si>
  <si>
    <t>Option Price when purchased</t>
  </si>
  <si>
    <t>Current Option Price</t>
  </si>
  <si>
    <t>Total percentage of existing assets hedged through put options: Nil</t>
  </si>
  <si>
    <t>Number of contracts entered</t>
  </si>
  <si>
    <t>Gross Notional Value of contracts in Rs. Lakhs</t>
  </si>
  <si>
    <t>Net profit/ (loss) on all contracts (premium paid treated as (loss))</t>
  </si>
  <si>
    <t>c) Hedging positions through Put options as on March 31, 2026</t>
  </si>
  <si>
    <t>For the Half Year ended March 31, 2026, following details specified for hedging transactions through Put options which have already been exercised/ expired:</t>
  </si>
  <si>
    <t>d) Other than hedging positions through options as on March 31, 2026</t>
  </si>
  <si>
    <t>Call/ put</t>
  </si>
  <si>
    <t>Number of contracts</t>
  </si>
  <si>
    <t>Option price when purchased</t>
  </si>
  <si>
    <t>Current price</t>
  </si>
  <si>
    <t>For the period ended March 31, 2026, following details specified for non-hedging transactions through options which have already been exercised/ expired:</t>
  </si>
  <si>
    <t>Total exposure through options as a percentage of net assets: Nil</t>
  </si>
  <si>
    <t>e) Hedging positions through Swaps as on March 31, 2026  - Nil</t>
  </si>
  <si>
    <t>Direct Plan - Growth Option</t>
  </si>
  <si>
    <t>* Scheme Introduced during the half year ended March 31, 2026, hence there are no NAVs at the beginning of the half year period.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</si>
</sst>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#,##0.00%"/>
    <numFmt numFmtId="167" formatCode="#,##0;\(#,##0.\)"/>
    <numFmt numFmtId="169" formatCode="#,##0.0000_ ;\-#,##0.0000\ "/>
  </numFmts>
  <fonts count="15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2"/>
      <color rgb="FF000000"/>
      <name val="Arial"/>
      <family val="2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9"/>
      <color theme="1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8"/>
      <color rgb="FFFF0000"/>
      <name val="Arial"/>
      <family val="2"/>
    </font>
    <font>
      <b/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164" fontId="12" fillId="0" borderId="0" applyFont="0" applyFill="0" applyBorder="0" applyAlignment="0" applyProtection="0"/>
  </cellStyleXfs>
  <cellXfs count="114">
    <xf numFmtId="0" fontId="0" fillId="0" borderId="0" xfId="0"/>
    <xf numFmtId="0" fontId="4" fillId="2" borderId="0" xfId="0" applyFont="1" applyFill="1"/>
    <xf numFmtId="0" fontId="1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2" fillId="2" borderId="0" xfId="0" applyNumberFormat="1" applyFont="1" applyFill="1" applyAlignment="1">
      <alignment horizontal="left" vertical="top" wrapText="1"/>
    </xf>
    <xf numFmtId="4" fontId="2" fillId="2" borderId="0" xfId="0" applyNumberFormat="1" applyFont="1" applyFill="1" applyAlignment="1">
      <alignment horizontal="left" vertical="top" wrapText="1"/>
    </xf>
    <xf numFmtId="0" fontId="4" fillId="2" borderId="0" xfId="0" applyNumberFormat="1" applyFont="1" applyFill="1"/>
    <xf numFmtId="4" fontId="4" fillId="2" borderId="0" xfId="0" applyNumberFormat="1" applyFont="1" applyFill="1"/>
    <xf numFmtId="0" fontId="6" fillId="2" borderId="0" xfId="0" applyFont="1" applyFill="1"/>
    <xf numFmtId="0" fontId="6" fillId="2" borderId="0" xfId="0" applyNumberFormat="1" applyFont="1" applyFill="1"/>
    <xf numFmtId="0" fontId="3" fillId="2" borderId="0" xfId="0" applyFont="1" applyFill="1" applyAlignment="1">
      <alignment horizontal="left" vertical="top"/>
    </xf>
    <xf numFmtId="39" fontId="6" fillId="2" borderId="0" xfId="0" applyNumberFormat="1" applyFont="1" applyFill="1"/>
    <xf numFmtId="0" fontId="4" fillId="2" borderId="0" xfId="0" applyFont="1" applyFill="1" applyAlignment="1">
      <alignment wrapText="1"/>
    </xf>
    <xf numFmtId="39" fontId="6" fillId="3" borderId="0" xfId="0" applyNumberFormat="1" applyFont="1" applyFill="1" applyBorder="1"/>
    <xf numFmtId="0" fontId="5" fillId="2" borderId="0" xfId="0" applyFont="1" applyFill="1"/>
    <xf numFmtId="165" fontId="6" fillId="2" borderId="0" xfId="0" applyNumberFormat="1" applyFont="1" applyFill="1"/>
    <xf numFmtId="0" fontId="5" fillId="0" borderId="5" xfId="0" applyFont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NumberFormat="1" applyFont="1" applyBorder="1" applyAlignment="1">
      <alignment horizontal="center" vertical="center"/>
    </xf>
    <xf numFmtId="2" fontId="5" fillId="0" borderId="5" xfId="0" applyNumberFormat="1" applyFont="1" applyBorder="1" applyAlignment="1">
      <alignment horizontal="center" vertical="center" wrapText="1"/>
    </xf>
    <xf numFmtId="39" fontId="5" fillId="0" borderId="5" xfId="0" applyNumberFormat="1" applyFont="1" applyBorder="1" applyAlignment="1">
      <alignment horizontal="center" vertical="center" wrapText="1"/>
    </xf>
    <xf numFmtId="0" fontId="5" fillId="2" borderId="6" xfId="0" applyFont="1" applyFill="1" applyBorder="1"/>
    <xf numFmtId="0" fontId="6" fillId="2" borderId="6" xfId="0" applyFont="1" applyFill="1" applyBorder="1"/>
    <xf numFmtId="0" fontId="6" fillId="2" borderId="6" xfId="0" applyNumberFormat="1" applyFont="1" applyFill="1" applyBorder="1"/>
    <xf numFmtId="39" fontId="6" fillId="2" borderId="6" xfId="0" applyNumberFormat="1" applyFont="1" applyFill="1" applyBorder="1"/>
    <xf numFmtId="39" fontId="6" fillId="3" borderId="6" xfId="0" applyNumberFormat="1" applyFont="1" applyFill="1" applyBorder="1"/>
    <xf numFmtId="0" fontId="5" fillId="2" borderId="6" xfId="0" applyNumberFormat="1" applyFont="1" applyFill="1" applyBorder="1"/>
    <xf numFmtId="39" fontId="5" fillId="2" borderId="7" xfId="0" applyNumberFormat="1" applyFont="1" applyFill="1" applyBorder="1"/>
    <xf numFmtId="39" fontId="5" fillId="3" borderId="7" xfId="0" applyNumberFormat="1" applyFont="1" applyFill="1" applyBorder="1"/>
    <xf numFmtId="165" fontId="6" fillId="2" borderId="6" xfId="0" applyNumberFormat="1" applyFont="1" applyFill="1" applyBorder="1"/>
    <xf numFmtId="0" fontId="5" fillId="2" borderId="8" xfId="0" applyFont="1" applyFill="1" applyBorder="1"/>
    <xf numFmtId="0" fontId="5" fillId="2" borderId="8" xfId="0" applyNumberFormat="1" applyFont="1" applyFill="1" applyBorder="1"/>
    <xf numFmtId="39" fontId="5" fillId="2" borderId="8" xfId="0" applyNumberFormat="1" applyFont="1" applyFill="1" applyBorder="1"/>
    <xf numFmtId="39" fontId="5" fillId="3" borderId="8" xfId="0" applyNumberFormat="1" applyFont="1" applyFill="1" applyBorder="1"/>
    <xf numFmtId="0" fontId="5" fillId="2" borderId="9" xfId="0" applyFont="1" applyFill="1" applyBorder="1"/>
    <xf numFmtId="0" fontId="5" fillId="2" borderId="7" xfId="0" applyFont="1" applyFill="1" applyBorder="1"/>
    <xf numFmtId="0" fontId="5" fillId="2" borderId="7" xfId="0" applyNumberFormat="1" applyFont="1" applyFill="1" applyBorder="1"/>
    <xf numFmtId="3" fontId="6" fillId="2" borderId="6" xfId="0" applyNumberFormat="1" applyFont="1" applyFill="1" applyBorder="1"/>
    <xf numFmtId="0" fontId="5" fillId="2" borderId="11" xfId="0" applyFont="1" applyFill="1" applyBorder="1"/>
    <xf numFmtId="0" fontId="5" fillId="2" borderId="11" xfId="0" applyNumberFormat="1" applyFont="1" applyFill="1" applyBorder="1"/>
    <xf numFmtId="39" fontId="5" fillId="2" borderId="11" xfId="0" applyNumberFormat="1" applyFont="1" applyFill="1" applyBorder="1"/>
    <xf numFmtId="39" fontId="5" fillId="3" borderId="11" xfId="0" applyNumberFormat="1" applyFont="1" applyFill="1" applyBorder="1"/>
    <xf numFmtId="39" fontId="5" fillId="2" borderId="10" xfId="0" applyNumberFormat="1" applyFont="1" applyFill="1" applyBorder="1" applyAlignment="1">
      <alignment horizontal="right"/>
    </xf>
    <xf numFmtId="39" fontId="5" fillId="3" borderId="10" xfId="0" applyNumberFormat="1" applyFont="1" applyFill="1" applyBorder="1" applyAlignment="1">
      <alignment horizontal="right"/>
    </xf>
    <xf numFmtId="39" fontId="5" fillId="2" borderId="6" xfId="0" applyNumberFormat="1" applyFont="1" applyFill="1" applyBorder="1" applyAlignment="1">
      <alignment horizontal="right"/>
    </xf>
    <xf numFmtId="39" fontId="5" fillId="3" borderId="6" xfId="0" applyNumberFormat="1" applyFont="1" applyFill="1" applyBorder="1" applyAlignment="1">
      <alignment horizontal="right"/>
    </xf>
    <xf numFmtId="0" fontId="10" fillId="2" borderId="5" xfId="0" applyFont="1" applyFill="1" applyBorder="1" applyAlignment="1">
      <alignment vertical="center"/>
    </xf>
    <xf numFmtId="0" fontId="5" fillId="2" borderId="1" xfId="0" applyFont="1" applyFill="1" applyBorder="1"/>
    <xf numFmtId="0" fontId="5" fillId="2" borderId="1" xfId="0" applyNumberFormat="1" applyFont="1" applyFill="1" applyBorder="1"/>
    <xf numFmtId="39" fontId="5" fillId="2" borderId="1" xfId="0" applyNumberFormat="1" applyFont="1" applyFill="1" applyBorder="1"/>
    <xf numFmtId="39" fontId="5" fillId="3" borderId="1" xfId="0" applyNumberFormat="1" applyFont="1" applyFill="1" applyBorder="1"/>
    <xf numFmtId="0" fontId="6" fillId="2" borderId="1" xfId="0" applyFont="1" applyFill="1" applyBorder="1"/>
    <xf numFmtId="167" fontId="6" fillId="2" borderId="1" xfId="0" applyNumberFormat="1" applyFont="1" applyFill="1" applyBorder="1"/>
    <xf numFmtId="39" fontId="6" fillId="2" borderId="1" xfId="0" applyNumberFormat="1" applyFont="1" applyFill="1" applyBorder="1"/>
    <xf numFmtId="39" fontId="6" fillId="3" borderId="1" xfId="0" applyNumberFormat="1" applyFont="1" applyFill="1" applyBorder="1"/>
    <xf numFmtId="0" fontId="9" fillId="2" borderId="0" xfId="1" applyFill="1"/>
    <xf numFmtId="39" fontId="6" fillId="3" borderId="0" xfId="0" applyNumberFormat="1" applyFont="1" applyFill="1"/>
    <xf numFmtId="0" fontId="5" fillId="2" borderId="0" xfId="0" applyFont="1" applyFill="1" applyAlignment="1">
      <alignment vertical="center"/>
    </xf>
    <xf numFmtId="0" fontId="5" fillId="3" borderId="0" xfId="0" applyFont="1" applyFill="1" applyAlignment="1">
      <alignment vertical="center"/>
    </xf>
    <xf numFmtId="0" fontId="5" fillId="3" borderId="0" xfId="0" applyFont="1" applyFill="1"/>
    <xf numFmtId="39" fontId="6" fillId="0" borderId="6" xfId="0" applyNumberFormat="1" applyFont="1" applyFill="1" applyBorder="1"/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39" fontId="5" fillId="2" borderId="1" xfId="0" applyNumberFormat="1" applyFont="1" applyFill="1" applyBorder="1" applyAlignment="1">
      <alignment horizontal="center" vertical="center" wrapText="1"/>
    </xf>
    <xf numFmtId="39" fontId="5" fillId="3" borderId="1" xfId="0" applyNumberFormat="1" applyFont="1" applyFill="1" applyBorder="1" applyAlignment="1">
      <alignment horizontal="center" vertical="center" wrapText="1"/>
    </xf>
    <xf numFmtId="0" fontId="6" fillId="2" borderId="0" xfId="0" applyFont="1" applyFill="1" applyAlignment="1">
      <alignment vertical="center"/>
    </xf>
    <xf numFmtId="0" fontId="5" fillId="2" borderId="11" xfId="0" applyFont="1" applyFill="1" applyBorder="1" applyAlignment="1">
      <alignment vertical="center"/>
    </xf>
    <xf numFmtId="0" fontId="6" fillId="2" borderId="11" xfId="0" applyFont="1" applyFill="1" applyBorder="1" applyAlignment="1">
      <alignment vertical="center"/>
    </xf>
    <xf numFmtId="0" fontId="11" fillId="2" borderId="0" xfId="0" applyFont="1" applyFill="1" applyAlignment="1">
      <alignment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/>
    </xf>
    <xf numFmtId="0" fontId="6" fillId="2" borderId="11" xfId="0" applyFont="1" applyFill="1" applyBorder="1" applyAlignment="1">
      <alignment horizontal="center" vertical="center"/>
    </xf>
    <xf numFmtId="0" fontId="11" fillId="3" borderId="0" xfId="0" applyFont="1" applyFill="1" applyAlignment="1">
      <alignment horizontal="left"/>
    </xf>
    <xf numFmtId="0" fontId="11" fillId="3" borderId="0" xfId="0" applyFont="1" applyFill="1"/>
    <xf numFmtId="0" fontId="3" fillId="3" borderId="3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11" fillId="3" borderId="12" xfId="0" applyFont="1" applyFill="1" applyBorder="1" applyAlignment="1">
      <alignment horizontal="justify" vertical="center"/>
    </xf>
    <xf numFmtId="164" fontId="11" fillId="3" borderId="9" xfId="2" applyFont="1" applyFill="1" applyBorder="1" applyAlignment="1">
      <alignment horizontal="justify" vertical="center"/>
    </xf>
    <xf numFmtId="164" fontId="11" fillId="3" borderId="9" xfId="2" applyFont="1" applyFill="1" applyBorder="1" applyAlignment="1">
      <alignment horizontal="right" vertical="center"/>
    </xf>
    <xf numFmtId="164" fontId="11" fillId="3" borderId="0" xfId="2" applyFont="1" applyFill="1" applyAlignment="1">
      <alignment horizontal="justify" vertical="center"/>
    </xf>
    <xf numFmtId="2" fontId="11" fillId="3" borderId="0" xfId="0" applyNumberFormat="1" applyFont="1" applyFill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justify" vertical="center"/>
    </xf>
    <xf numFmtId="3" fontId="11" fillId="3" borderId="12" xfId="0" applyNumberFormat="1" applyFont="1" applyFill="1" applyBorder="1" applyAlignment="1">
      <alignment horizontal="center" vertical="center"/>
    </xf>
    <xf numFmtId="0" fontId="11" fillId="3" borderId="12" xfId="0" applyFont="1" applyFill="1" applyBorder="1" applyAlignment="1">
      <alignment horizontal="center" vertical="center"/>
    </xf>
    <xf numFmtId="4" fontId="11" fillId="3" borderId="12" xfId="0" applyNumberFormat="1" applyFont="1" applyFill="1" applyBorder="1" applyAlignment="1">
      <alignment horizontal="center" vertical="center"/>
    </xf>
    <xf numFmtId="164" fontId="11" fillId="3" borderId="9" xfId="0" applyNumberFormat="1" applyFont="1" applyFill="1" applyBorder="1" applyAlignment="1">
      <alignment vertical="center"/>
    </xf>
    <xf numFmtId="0" fontId="11" fillId="3" borderId="0" xfId="0" applyFont="1" applyFill="1" applyAlignment="1">
      <alignment vertical="center"/>
    </xf>
    <xf numFmtId="0" fontId="6" fillId="3" borderId="0" xfId="0" applyFont="1" applyFill="1"/>
    <xf numFmtId="0" fontId="6" fillId="3" borderId="0" xfId="0" applyNumberFormat="1" applyFont="1" applyFill="1"/>
    <xf numFmtId="164" fontId="11" fillId="3" borderId="13" xfId="2" applyFont="1" applyFill="1" applyBorder="1" applyAlignment="1">
      <alignment horizontal="center" vertical="center"/>
    </xf>
    <xf numFmtId="0" fontId="3" fillId="3" borderId="0" xfId="0" applyFont="1" applyFill="1" applyAlignment="1">
      <alignment horizontal="left"/>
    </xf>
    <xf numFmtId="0" fontId="6" fillId="3" borderId="0" xfId="0" applyNumberFormat="1" applyFont="1" applyFill="1" applyBorder="1"/>
    <xf numFmtId="0" fontId="3" fillId="3" borderId="0" xfId="0" applyFont="1" applyFill="1" applyBorder="1" applyAlignment="1">
      <alignment vertical="top"/>
    </xf>
    <xf numFmtId="169" fontId="13" fillId="3" borderId="0" xfId="0" applyNumberFormat="1" applyFont="1" applyFill="1" applyBorder="1" applyAlignment="1">
      <alignment horizontal="center" vertical="top"/>
    </xf>
    <xf numFmtId="0" fontId="13" fillId="3" borderId="0" xfId="0" applyFont="1" applyFill="1" applyBorder="1" applyAlignment="1">
      <alignment vertical="top"/>
    </xf>
    <xf numFmtId="0" fontId="14" fillId="3" borderId="0" xfId="0" applyFont="1" applyFill="1" applyBorder="1" applyAlignment="1">
      <alignment vertical="top"/>
    </xf>
    <xf numFmtId="0" fontId="11" fillId="3" borderId="0" xfId="0" applyFont="1" applyFill="1" applyBorder="1" applyAlignment="1">
      <alignment vertical="top"/>
    </xf>
    <xf numFmtId="169" fontId="11" fillId="3" borderId="0" xfId="0" applyNumberFormat="1" applyFont="1" applyFill="1" applyBorder="1" applyAlignment="1">
      <alignment horizontal="center" vertical="top"/>
    </xf>
    <xf numFmtId="3" fontId="11" fillId="3" borderId="0" xfId="0" applyNumberFormat="1" applyFont="1" applyFill="1" applyBorder="1" applyAlignment="1">
      <alignment horizontal="center" vertical="center"/>
    </xf>
    <xf numFmtId="3" fontId="11" fillId="3" borderId="0" xfId="0" applyNumberFormat="1" applyFont="1" applyFill="1" applyBorder="1" applyAlignment="1">
      <alignment horizontal="left" vertical="center"/>
    </xf>
    <xf numFmtId="3" fontId="3" fillId="3" borderId="0" xfId="0" applyNumberFormat="1" applyFont="1" applyFill="1" applyBorder="1" applyAlignment="1">
      <alignment horizontal="left" vertical="center"/>
    </xf>
    <xf numFmtId="164" fontId="11" fillId="3" borderId="9" xfId="2" applyFont="1" applyFill="1" applyBorder="1" applyAlignment="1">
      <alignment horizontal="left" vertical="center"/>
    </xf>
    <xf numFmtId="0" fontId="7" fillId="0" borderId="0" xfId="0" applyFont="1" applyAlignment="1">
      <alignment horizontal="left" vertical="top" wrapText="1"/>
    </xf>
    <xf numFmtId="0" fontId="8" fillId="0" borderId="0" xfId="0" applyFont="1" applyAlignment="1"/>
    <xf numFmtId="0" fontId="11" fillId="3" borderId="3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3" fontId="11" fillId="3" borderId="11" xfId="0" applyNumberFormat="1" applyFont="1" applyFill="1" applyBorder="1" applyAlignment="1">
      <alignment horizontal="center" vertical="center"/>
    </xf>
    <xf numFmtId="0" fontId="11" fillId="3" borderId="11" xfId="0" applyFont="1" applyFill="1" applyBorder="1" applyAlignment="1">
      <alignment horizontal="center" vertical="center"/>
    </xf>
  </cellXfs>
  <cellStyles count="3">
    <cellStyle name="Comma" xfId="2" builtinId="3"/>
    <cellStyle name="Hyperlink" xfId="1" builtinId="8"/>
    <cellStyle name="Normal" xfId="0" builtinId="0"/>
  </cellStyles>
  <dxfs count="1">
    <dxf>
      <numFmt numFmtId="170" formatCode="&quot;0.00*&quot;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1171575</xdr:colOff>
      <xdr:row>367</xdr:row>
      <xdr:rowOff>9525</xdr:rowOff>
    </xdr:from>
    <xdr:to>
      <xdr:col>3</xdr:col>
      <xdr:colOff>1160689</xdr:colOff>
      <xdr:row>385</xdr:row>
      <xdr:rowOff>6350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4BC49C1-60E7-4785-A676-D4CD6E7BB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225" y="39220775"/>
          <a:ext cx="5205639" cy="228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1581149</xdr:colOff>
      <xdr:row>393</xdr:row>
      <xdr:rowOff>123825</xdr:rowOff>
    </xdr:from>
    <xdr:to>
      <xdr:col>3</xdr:col>
      <xdr:colOff>768350</xdr:colOff>
      <xdr:row>409</xdr:row>
      <xdr:rowOff>19050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010B519-6C0B-4624-B381-846E41B056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82799" y="42649775"/>
          <a:ext cx="4406901" cy="1927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C81BF-16BF-426B-B923-A6CF4FF536B5}">
  <dimension ref="A1:I593"/>
  <sheetViews>
    <sheetView tabSelected="1" view="pageBreakPreview" topLeftCell="A44" zoomScaleNormal="100" zoomScaleSheetLayoutView="100" workbookViewId="0">
      <selection activeCell="B44" sqref="B44"/>
    </sheetView>
  </sheetViews>
  <sheetFormatPr defaultColWidth="9.1796875" defaultRowHeight="10" x14ac:dyDescent="0.2"/>
  <cols>
    <col min="1" max="1" width="7.1796875" style="8" customWidth="1"/>
    <col min="2" max="2" width="52" style="8" customWidth="1"/>
    <col min="3" max="3" width="22.1796875" style="8" customWidth="1"/>
    <col min="4" max="4" width="37" style="8" customWidth="1"/>
    <col min="5" max="5" width="22" style="9" customWidth="1"/>
    <col min="6" max="6" width="22.81640625" style="11" bestFit="1" customWidth="1"/>
    <col min="7" max="7" width="12.1796875" style="13" bestFit="1" customWidth="1"/>
    <col min="8" max="8" width="14.453125" style="8" bestFit="1" customWidth="1"/>
    <col min="9" max="16384" width="9.1796875" style="8"/>
  </cols>
  <sheetData>
    <row r="1" spans="1:8" s="1" customFormat="1" ht="16.75" customHeight="1" x14ac:dyDescent="0.35">
      <c r="B1" s="105" t="s">
        <v>6</v>
      </c>
      <c r="C1" s="106"/>
      <c r="D1" s="12"/>
      <c r="E1" s="6"/>
      <c r="F1" s="7"/>
      <c r="G1" s="13"/>
    </row>
    <row r="2" spans="1:8" s="1" customFormat="1" ht="14.5" x14ac:dyDescent="0.35">
      <c r="A2" s="55" t="s">
        <v>622</v>
      </c>
      <c r="E2" s="6"/>
      <c r="F2" s="7"/>
      <c r="G2" s="13"/>
    </row>
    <row r="3" spans="1:8" s="1" customFormat="1" ht="11.5" x14ac:dyDescent="0.25">
      <c r="B3" s="10" t="s">
        <v>623</v>
      </c>
      <c r="C3" s="2"/>
      <c r="D3" s="3"/>
      <c r="E3" s="4"/>
      <c r="F3" s="5"/>
      <c r="G3" s="13"/>
    </row>
    <row r="4" spans="1:8" s="1" customFormat="1" ht="25.5" customHeight="1" x14ac:dyDescent="0.25">
      <c r="B4" s="16" t="s">
        <v>4</v>
      </c>
      <c r="C4" s="16" t="s">
        <v>5</v>
      </c>
      <c r="D4" s="17" t="s">
        <v>10</v>
      </c>
      <c r="E4" s="18" t="s">
        <v>0</v>
      </c>
      <c r="F4" s="19" t="s">
        <v>1</v>
      </c>
      <c r="G4" s="20" t="s">
        <v>2</v>
      </c>
      <c r="H4" s="46" t="s">
        <v>3</v>
      </c>
    </row>
    <row r="5" spans="1:8" ht="10.5" x14ac:dyDescent="0.25">
      <c r="B5" s="21" t="s">
        <v>16</v>
      </c>
      <c r="C5" s="22"/>
      <c r="D5" s="22"/>
      <c r="E5" s="23"/>
      <c r="F5" s="24"/>
      <c r="G5" s="25"/>
      <c r="H5" s="22"/>
    </row>
    <row r="6" spans="1:8" ht="10.5" x14ac:dyDescent="0.25">
      <c r="B6" s="21" t="s">
        <v>14</v>
      </c>
      <c r="C6" s="22"/>
      <c r="D6" s="22"/>
      <c r="E6" s="23"/>
      <c r="F6" s="24"/>
      <c r="G6" s="25"/>
      <c r="H6" s="22"/>
    </row>
    <row r="7" spans="1:8" x14ac:dyDescent="0.2">
      <c r="B7" s="22" t="s">
        <v>17</v>
      </c>
      <c r="C7" s="22" t="s">
        <v>18</v>
      </c>
      <c r="D7" s="22" t="s">
        <v>19</v>
      </c>
      <c r="E7" s="37">
        <v>110169</v>
      </c>
      <c r="F7" s="24">
        <v>805.94131949999996</v>
      </c>
      <c r="G7" s="25">
        <v>6.8353693306728696</v>
      </c>
      <c r="H7" s="29"/>
    </row>
    <row r="8" spans="1:8" x14ac:dyDescent="0.2">
      <c r="B8" s="22" t="s">
        <v>20</v>
      </c>
      <c r="C8" s="22" t="s">
        <v>21</v>
      </c>
      <c r="D8" s="22" t="s">
        <v>22</v>
      </c>
      <c r="E8" s="37">
        <v>51267</v>
      </c>
      <c r="F8" s="24">
        <v>688.97721300000001</v>
      </c>
      <c r="G8" s="25">
        <v>5.8433704754017999</v>
      </c>
      <c r="H8" s="29"/>
    </row>
    <row r="9" spans="1:8" x14ac:dyDescent="0.2">
      <c r="B9" s="22" t="s">
        <v>23</v>
      </c>
      <c r="C9" s="22" t="s">
        <v>24</v>
      </c>
      <c r="D9" s="22" t="s">
        <v>19</v>
      </c>
      <c r="E9" s="37">
        <v>50268</v>
      </c>
      <c r="F9" s="24">
        <v>606.18181200000004</v>
      </c>
      <c r="G9" s="25">
        <v>5.1411640851558396</v>
      </c>
      <c r="H9" s="29"/>
    </row>
    <row r="10" spans="1:8" x14ac:dyDescent="0.2">
      <c r="B10" s="22" t="s">
        <v>25</v>
      </c>
      <c r="C10" s="22" t="s">
        <v>26</v>
      </c>
      <c r="D10" s="22" t="s">
        <v>27</v>
      </c>
      <c r="E10" s="37">
        <v>31823</v>
      </c>
      <c r="F10" s="24">
        <v>567.21315200000004</v>
      </c>
      <c r="G10" s="25">
        <v>4.81066212803238</v>
      </c>
      <c r="H10" s="29"/>
    </row>
    <row r="11" spans="1:8" x14ac:dyDescent="0.2">
      <c r="B11" s="22" t="s">
        <v>31</v>
      </c>
      <c r="C11" s="22" t="s">
        <v>32</v>
      </c>
      <c r="D11" s="22" t="s">
        <v>33</v>
      </c>
      <c r="E11" s="37">
        <v>8411</v>
      </c>
      <c r="F11" s="24">
        <v>294.729851</v>
      </c>
      <c r="G11" s="25">
        <v>2.4996700573796402</v>
      </c>
      <c r="H11" s="29"/>
    </row>
    <row r="12" spans="1:8" x14ac:dyDescent="0.2">
      <c r="B12" s="22" t="s">
        <v>34</v>
      </c>
      <c r="C12" s="22" t="s">
        <v>35</v>
      </c>
      <c r="D12" s="22" t="s">
        <v>19</v>
      </c>
      <c r="E12" s="37">
        <v>29603</v>
      </c>
      <c r="F12" s="24">
        <v>289.931782</v>
      </c>
      <c r="G12" s="25">
        <v>2.4589765566302302</v>
      </c>
      <c r="H12" s="29"/>
    </row>
    <row r="13" spans="1:8" x14ac:dyDescent="0.2">
      <c r="B13" s="22" t="s">
        <v>38</v>
      </c>
      <c r="C13" s="22" t="s">
        <v>39</v>
      </c>
      <c r="D13" s="22" t="s">
        <v>40</v>
      </c>
      <c r="E13" s="37">
        <v>99974</v>
      </c>
      <c r="F13" s="24">
        <v>287.62519800000001</v>
      </c>
      <c r="G13" s="25">
        <v>2.4394138997087502</v>
      </c>
      <c r="H13" s="29"/>
    </row>
    <row r="14" spans="1:8" x14ac:dyDescent="0.2">
      <c r="B14" s="22" t="s">
        <v>36</v>
      </c>
      <c r="C14" s="22" t="s">
        <v>37</v>
      </c>
      <c r="D14" s="22" t="s">
        <v>19</v>
      </c>
      <c r="E14" s="37">
        <v>20270</v>
      </c>
      <c r="F14" s="24">
        <v>235.39551</v>
      </c>
      <c r="G14" s="25">
        <v>1.9964421859277801</v>
      </c>
      <c r="H14" s="29"/>
    </row>
    <row r="15" spans="1:8" x14ac:dyDescent="0.2">
      <c r="B15" s="22" t="s">
        <v>41</v>
      </c>
      <c r="C15" s="22" t="s">
        <v>42</v>
      </c>
      <c r="D15" s="22" t="s">
        <v>43</v>
      </c>
      <c r="E15" s="37">
        <v>6435</v>
      </c>
      <c r="F15" s="24">
        <v>190.13494499999999</v>
      </c>
      <c r="G15" s="25">
        <v>1.6125771694500799</v>
      </c>
      <c r="H15" s="29"/>
    </row>
    <row r="16" spans="1:8" x14ac:dyDescent="0.2">
      <c r="B16" s="22" t="s">
        <v>44</v>
      </c>
      <c r="C16" s="22" t="s">
        <v>45</v>
      </c>
      <c r="D16" s="22" t="s">
        <v>19</v>
      </c>
      <c r="E16" s="37">
        <v>52325</v>
      </c>
      <c r="F16" s="24">
        <v>184.91655</v>
      </c>
      <c r="G16" s="25">
        <v>1.5683187894969799</v>
      </c>
      <c r="H16" s="29"/>
    </row>
    <row r="17" spans="2:8" x14ac:dyDescent="0.2">
      <c r="B17" s="22" t="s">
        <v>51</v>
      </c>
      <c r="C17" s="22" t="s">
        <v>52</v>
      </c>
      <c r="D17" s="22" t="s">
        <v>53</v>
      </c>
      <c r="E17" s="37">
        <v>9668</v>
      </c>
      <c r="F17" s="24">
        <v>169.88609600000001</v>
      </c>
      <c r="G17" s="25">
        <v>1.44084213355207</v>
      </c>
      <c r="H17" s="29"/>
    </row>
    <row r="18" spans="2:8" x14ac:dyDescent="0.2">
      <c r="B18" s="22" t="s">
        <v>95</v>
      </c>
      <c r="C18" s="22" t="s">
        <v>96</v>
      </c>
      <c r="D18" s="22" t="s">
        <v>97</v>
      </c>
      <c r="E18" s="37">
        <v>10962</v>
      </c>
      <c r="F18" s="24">
        <v>143.88721200000001</v>
      </c>
      <c r="G18" s="25">
        <v>1.2203397594641201</v>
      </c>
      <c r="H18" s="29"/>
    </row>
    <row r="19" spans="2:8" x14ac:dyDescent="0.2">
      <c r="B19" s="22" t="s">
        <v>28</v>
      </c>
      <c r="C19" s="22" t="s">
        <v>29</v>
      </c>
      <c r="D19" s="22" t="s">
        <v>30</v>
      </c>
      <c r="E19" s="37">
        <v>11474</v>
      </c>
      <c r="F19" s="24">
        <v>143.493844</v>
      </c>
      <c r="G19" s="25">
        <v>1.21700351711271</v>
      </c>
      <c r="H19" s="29"/>
    </row>
    <row r="20" spans="2:8" x14ac:dyDescent="0.2">
      <c r="B20" s="22" t="s">
        <v>102</v>
      </c>
      <c r="C20" s="22" t="s">
        <v>103</v>
      </c>
      <c r="D20" s="22" t="s">
        <v>104</v>
      </c>
      <c r="E20" s="37">
        <v>3419</v>
      </c>
      <c r="F20" s="24">
        <v>134.82826499999999</v>
      </c>
      <c r="G20" s="25">
        <v>1.14350879547979</v>
      </c>
      <c r="H20" s="29"/>
    </row>
    <row r="21" spans="2:8" x14ac:dyDescent="0.2">
      <c r="B21" s="22" t="s">
        <v>48</v>
      </c>
      <c r="C21" s="22" t="s">
        <v>49</v>
      </c>
      <c r="D21" s="22" t="s">
        <v>50</v>
      </c>
      <c r="E21" s="37">
        <v>15851</v>
      </c>
      <c r="F21" s="24">
        <v>127.0536905</v>
      </c>
      <c r="G21" s="25">
        <v>1.0775708831150299</v>
      </c>
      <c r="H21" s="29"/>
    </row>
    <row r="22" spans="2:8" x14ac:dyDescent="0.2">
      <c r="B22" s="22" t="s">
        <v>63</v>
      </c>
      <c r="C22" s="22" t="s">
        <v>64</v>
      </c>
      <c r="D22" s="22" t="s">
        <v>65</v>
      </c>
      <c r="E22" s="37">
        <v>64273</v>
      </c>
      <c r="F22" s="24">
        <v>123.3141778</v>
      </c>
      <c r="G22" s="25">
        <v>1.0458552360787099</v>
      </c>
      <c r="H22" s="29"/>
    </row>
    <row r="23" spans="2:8" x14ac:dyDescent="0.2">
      <c r="B23" s="22" t="s">
        <v>54</v>
      </c>
      <c r="C23" s="22" t="s">
        <v>55</v>
      </c>
      <c r="D23" s="22" t="s">
        <v>56</v>
      </c>
      <c r="E23" s="37">
        <v>32648</v>
      </c>
      <c r="F23" s="24">
        <v>121.009812</v>
      </c>
      <c r="G23" s="25">
        <v>1.0263113922096001</v>
      </c>
      <c r="H23" s="29"/>
    </row>
    <row r="24" spans="2:8" x14ac:dyDescent="0.2">
      <c r="B24" s="22" t="s">
        <v>61</v>
      </c>
      <c r="C24" s="22" t="s">
        <v>62</v>
      </c>
      <c r="D24" s="22" t="s">
        <v>43</v>
      </c>
      <c r="E24" s="37">
        <v>950</v>
      </c>
      <c r="F24" s="24">
        <v>116.907</v>
      </c>
      <c r="G24" s="25">
        <v>0.99151452221947201</v>
      </c>
      <c r="H24" s="29"/>
    </row>
    <row r="25" spans="2:8" x14ac:dyDescent="0.2">
      <c r="B25" s="22" t="s">
        <v>66</v>
      </c>
      <c r="C25" s="22" t="s">
        <v>67</v>
      </c>
      <c r="D25" s="22" t="s">
        <v>68</v>
      </c>
      <c r="E25" s="37">
        <v>25351</v>
      </c>
      <c r="F25" s="24">
        <v>101.5687815</v>
      </c>
      <c r="G25" s="25">
        <v>0.86142764643166403</v>
      </c>
      <c r="H25" s="29"/>
    </row>
    <row r="26" spans="2:8" x14ac:dyDescent="0.2">
      <c r="B26" s="22" t="s">
        <v>76</v>
      </c>
      <c r="C26" s="22" t="s">
        <v>77</v>
      </c>
      <c r="D26" s="22" t="s">
        <v>78</v>
      </c>
      <c r="E26" s="37">
        <v>919</v>
      </c>
      <c r="F26" s="24">
        <v>98.746549999999999</v>
      </c>
      <c r="G26" s="25">
        <v>0.83749166725748903</v>
      </c>
      <c r="H26" s="29"/>
    </row>
    <row r="27" spans="2:8" x14ac:dyDescent="0.2">
      <c r="B27" s="22" t="s">
        <v>73</v>
      </c>
      <c r="C27" s="22" t="s">
        <v>74</v>
      </c>
      <c r="D27" s="22" t="s">
        <v>75</v>
      </c>
      <c r="E27" s="37">
        <v>11110</v>
      </c>
      <c r="F27" s="24">
        <v>98.262394999999998</v>
      </c>
      <c r="G27" s="25">
        <v>0.83338543996994296</v>
      </c>
      <c r="H27" s="29"/>
    </row>
    <row r="28" spans="2:8" x14ac:dyDescent="0.2">
      <c r="B28" s="22" t="s">
        <v>71</v>
      </c>
      <c r="C28" s="22" t="s">
        <v>72</v>
      </c>
      <c r="D28" s="22" t="s">
        <v>56</v>
      </c>
      <c r="E28" s="37">
        <v>30871</v>
      </c>
      <c r="F28" s="24">
        <v>91.409030999999999</v>
      </c>
      <c r="G28" s="25">
        <v>0.77526052074306895</v>
      </c>
      <c r="H28" s="29"/>
    </row>
    <row r="29" spans="2:8" x14ac:dyDescent="0.2">
      <c r="B29" s="22" t="s">
        <v>140</v>
      </c>
      <c r="C29" s="22" t="s">
        <v>141</v>
      </c>
      <c r="D29" s="22" t="s">
        <v>142</v>
      </c>
      <c r="E29" s="37">
        <v>13354</v>
      </c>
      <c r="F29" s="24">
        <v>87.441991999999999</v>
      </c>
      <c r="G29" s="25">
        <v>0.741615172058123</v>
      </c>
      <c r="H29" s="29"/>
    </row>
    <row r="30" spans="2:8" x14ac:dyDescent="0.2">
      <c r="B30" s="22" t="s">
        <v>107</v>
      </c>
      <c r="C30" s="22" t="s">
        <v>108</v>
      </c>
      <c r="D30" s="22" t="s">
        <v>109</v>
      </c>
      <c r="E30" s="37">
        <v>7393</v>
      </c>
      <c r="F30" s="24">
        <v>86.852964</v>
      </c>
      <c r="G30" s="25">
        <v>0.736619493304978</v>
      </c>
      <c r="H30" s="29"/>
    </row>
    <row r="31" spans="2:8" x14ac:dyDescent="0.2">
      <c r="B31" s="22" t="s">
        <v>57</v>
      </c>
      <c r="C31" s="22" t="s">
        <v>58</v>
      </c>
      <c r="D31" s="22" t="s">
        <v>59</v>
      </c>
      <c r="E31" s="37">
        <v>37225</v>
      </c>
      <c r="F31" s="24">
        <v>85.237804999999994</v>
      </c>
      <c r="G31" s="25">
        <v>0.72292096709017895</v>
      </c>
      <c r="H31" s="29"/>
    </row>
    <row r="32" spans="2:8" x14ac:dyDescent="0.2">
      <c r="B32" s="22" t="s">
        <v>84</v>
      </c>
      <c r="C32" s="22" t="s">
        <v>85</v>
      </c>
      <c r="D32" s="22" t="s">
        <v>65</v>
      </c>
      <c r="E32" s="37">
        <v>7313</v>
      </c>
      <c r="F32" s="24">
        <v>82.088425000000001</v>
      </c>
      <c r="G32" s="25">
        <v>0.69621036801580705</v>
      </c>
      <c r="H32" s="29"/>
    </row>
    <row r="33" spans="2:8" x14ac:dyDescent="0.2">
      <c r="B33" s="22" t="s">
        <v>46</v>
      </c>
      <c r="C33" s="22" t="s">
        <v>47</v>
      </c>
      <c r="D33" s="22" t="s">
        <v>30</v>
      </c>
      <c r="E33" s="37">
        <v>3284</v>
      </c>
      <c r="F33" s="24">
        <v>77.466275999999993</v>
      </c>
      <c r="G33" s="25">
        <v>0.65700888429488202</v>
      </c>
      <c r="H33" s="29"/>
    </row>
    <row r="34" spans="2:8" x14ac:dyDescent="0.2">
      <c r="B34" s="22" t="s">
        <v>81</v>
      </c>
      <c r="C34" s="22" t="s">
        <v>82</v>
      </c>
      <c r="D34" s="22" t="s">
        <v>83</v>
      </c>
      <c r="E34" s="37">
        <v>27109</v>
      </c>
      <c r="F34" s="24">
        <v>77.165768499999999</v>
      </c>
      <c r="G34" s="25">
        <v>0.65446021269877697</v>
      </c>
      <c r="H34" s="29"/>
    </row>
    <row r="35" spans="2:8" x14ac:dyDescent="0.2">
      <c r="B35" s="22" t="s">
        <v>89</v>
      </c>
      <c r="C35" s="22" t="s">
        <v>90</v>
      </c>
      <c r="D35" s="22" t="s">
        <v>60</v>
      </c>
      <c r="E35" s="37">
        <v>3531</v>
      </c>
      <c r="F35" s="24">
        <v>76.453211999999994</v>
      </c>
      <c r="G35" s="25">
        <v>0.64841686099484197</v>
      </c>
      <c r="H35" s="29"/>
    </row>
    <row r="36" spans="2:8" x14ac:dyDescent="0.2">
      <c r="B36" s="22" t="s">
        <v>91</v>
      </c>
      <c r="C36" s="22" t="s">
        <v>92</v>
      </c>
      <c r="D36" s="22" t="s">
        <v>78</v>
      </c>
      <c r="E36" s="37">
        <v>2954</v>
      </c>
      <c r="F36" s="24">
        <v>75.554457999999997</v>
      </c>
      <c r="G36" s="25">
        <v>0.64079432647678203</v>
      </c>
      <c r="H36" s="29"/>
    </row>
    <row r="37" spans="2:8" x14ac:dyDescent="0.2">
      <c r="B37" s="22" t="s">
        <v>86</v>
      </c>
      <c r="C37" s="22" t="s">
        <v>87</v>
      </c>
      <c r="D37" s="22" t="s">
        <v>88</v>
      </c>
      <c r="E37" s="37">
        <v>16450</v>
      </c>
      <c r="F37" s="24">
        <v>74.099024999999997</v>
      </c>
      <c r="G37" s="25">
        <v>0.62845047233958395</v>
      </c>
      <c r="H37" s="29"/>
    </row>
    <row r="38" spans="2:8" x14ac:dyDescent="0.2">
      <c r="B38" s="22" t="s">
        <v>79</v>
      </c>
      <c r="C38" s="22" t="s">
        <v>80</v>
      </c>
      <c r="D38" s="22" t="s">
        <v>50</v>
      </c>
      <c r="E38" s="37">
        <v>8338</v>
      </c>
      <c r="F38" s="24">
        <v>72.715698000000003</v>
      </c>
      <c r="G38" s="25">
        <v>0.616718165382102</v>
      </c>
      <c r="H38" s="29"/>
    </row>
    <row r="39" spans="2:8" x14ac:dyDescent="0.2">
      <c r="B39" s="22" t="s">
        <v>120</v>
      </c>
      <c r="C39" s="22" t="s">
        <v>121</v>
      </c>
      <c r="D39" s="22" t="s">
        <v>59</v>
      </c>
      <c r="E39" s="37">
        <v>2163</v>
      </c>
      <c r="F39" s="24">
        <v>71.288154000000006</v>
      </c>
      <c r="G39" s="25">
        <v>0.60461084411727395</v>
      </c>
      <c r="H39" s="29"/>
    </row>
    <row r="40" spans="2:8" x14ac:dyDescent="0.2">
      <c r="B40" s="22" t="s">
        <v>113</v>
      </c>
      <c r="C40" s="22" t="s">
        <v>114</v>
      </c>
      <c r="D40" s="22" t="s">
        <v>53</v>
      </c>
      <c r="E40" s="37">
        <v>5599</v>
      </c>
      <c r="F40" s="24">
        <v>70.261850999999993</v>
      </c>
      <c r="G40" s="25">
        <v>0.59590653788499204</v>
      </c>
      <c r="H40" s="29"/>
    </row>
    <row r="41" spans="2:8" x14ac:dyDescent="0.2">
      <c r="B41" s="22" t="s">
        <v>93</v>
      </c>
      <c r="C41" s="22" t="s">
        <v>94</v>
      </c>
      <c r="D41" s="22" t="s">
        <v>43</v>
      </c>
      <c r="E41" s="37">
        <v>793</v>
      </c>
      <c r="F41" s="24">
        <v>69.637294999999995</v>
      </c>
      <c r="G41" s="25">
        <v>0.59060953818489403</v>
      </c>
      <c r="H41" s="29"/>
    </row>
    <row r="42" spans="2:8" x14ac:dyDescent="0.2">
      <c r="B42" s="22" t="s">
        <v>148</v>
      </c>
      <c r="C42" s="22" t="s">
        <v>149</v>
      </c>
      <c r="D42" s="22" t="s">
        <v>53</v>
      </c>
      <c r="E42" s="37">
        <v>1162</v>
      </c>
      <c r="F42" s="24">
        <v>69.104140000000001</v>
      </c>
      <c r="G42" s="25">
        <v>0.58608773089282495</v>
      </c>
      <c r="H42" s="29"/>
    </row>
    <row r="43" spans="2:8" x14ac:dyDescent="0.2">
      <c r="B43" s="22" t="s">
        <v>126</v>
      </c>
      <c r="C43" s="22" t="s">
        <v>127</v>
      </c>
      <c r="D43" s="22" t="s">
        <v>128</v>
      </c>
      <c r="E43" s="37">
        <v>6808</v>
      </c>
      <c r="F43" s="24">
        <v>69.087584000000007</v>
      </c>
      <c r="G43" s="25">
        <v>0.585947315738644</v>
      </c>
      <c r="H43" s="29"/>
    </row>
    <row r="44" spans="2:8" x14ac:dyDescent="0.2">
      <c r="B44" s="22" t="s">
        <v>152</v>
      </c>
      <c r="C44" s="22" t="s">
        <v>153</v>
      </c>
      <c r="D44" s="22" t="s">
        <v>109</v>
      </c>
      <c r="E44" s="37">
        <v>1240</v>
      </c>
      <c r="F44" s="24">
        <v>67.245199999999997</v>
      </c>
      <c r="G44" s="25">
        <v>0.57032164326817802</v>
      </c>
      <c r="H44" s="29"/>
    </row>
    <row r="45" spans="2:8" x14ac:dyDescent="0.2">
      <c r="B45" s="22" t="s">
        <v>100</v>
      </c>
      <c r="C45" s="22" t="s">
        <v>101</v>
      </c>
      <c r="D45" s="22" t="s">
        <v>43</v>
      </c>
      <c r="E45" s="37">
        <v>995</v>
      </c>
      <c r="F45" s="24">
        <v>65.530699999999996</v>
      </c>
      <c r="G45" s="25">
        <v>0.55578058372216899</v>
      </c>
      <c r="H45" s="29"/>
    </row>
    <row r="46" spans="2:8" x14ac:dyDescent="0.2">
      <c r="B46" s="22" t="s">
        <v>250</v>
      </c>
      <c r="C46" s="22" t="s">
        <v>251</v>
      </c>
      <c r="D46" s="22" t="s">
        <v>184</v>
      </c>
      <c r="E46" s="37">
        <v>2389</v>
      </c>
      <c r="F46" s="24">
        <v>64.108815000000007</v>
      </c>
      <c r="G46" s="25">
        <v>0.54372125770725099</v>
      </c>
      <c r="H46" s="29"/>
    </row>
    <row r="47" spans="2:8" x14ac:dyDescent="0.2">
      <c r="B47" s="22" t="s">
        <v>124</v>
      </c>
      <c r="C47" s="22" t="s">
        <v>125</v>
      </c>
      <c r="D47" s="22" t="s">
        <v>53</v>
      </c>
      <c r="E47" s="37">
        <v>5156</v>
      </c>
      <c r="F47" s="24">
        <v>63.119751999999998</v>
      </c>
      <c r="G47" s="25">
        <v>0.53533279227840602</v>
      </c>
      <c r="H47" s="29"/>
    </row>
    <row r="48" spans="2:8" x14ac:dyDescent="0.2">
      <c r="B48" s="22" t="s">
        <v>143</v>
      </c>
      <c r="C48" s="22" t="s">
        <v>144</v>
      </c>
      <c r="D48" s="22" t="s">
        <v>145</v>
      </c>
      <c r="E48" s="37">
        <v>15577</v>
      </c>
      <c r="F48" s="24">
        <v>61.497996000000001</v>
      </c>
      <c r="G48" s="25">
        <v>0.52157831542503896</v>
      </c>
      <c r="H48" s="29"/>
    </row>
    <row r="49" spans="2:8" x14ac:dyDescent="0.2">
      <c r="B49" s="22" t="s">
        <v>146</v>
      </c>
      <c r="C49" s="22" t="s">
        <v>147</v>
      </c>
      <c r="D49" s="22" t="s">
        <v>43</v>
      </c>
      <c r="E49" s="37">
        <v>1688</v>
      </c>
      <c r="F49" s="24">
        <v>56.780943999999998</v>
      </c>
      <c r="G49" s="25">
        <v>0.48157193804759901</v>
      </c>
      <c r="H49" s="29"/>
    </row>
    <row r="50" spans="2:8" x14ac:dyDescent="0.2">
      <c r="B50" s="22" t="s">
        <v>169</v>
      </c>
      <c r="C50" s="22" t="s">
        <v>170</v>
      </c>
      <c r="D50" s="22" t="s">
        <v>171</v>
      </c>
      <c r="E50" s="37">
        <v>14498</v>
      </c>
      <c r="F50" s="24">
        <v>55.686818000000002</v>
      </c>
      <c r="G50" s="25">
        <v>0.47229240972048497</v>
      </c>
      <c r="H50" s="29"/>
    </row>
    <row r="51" spans="2:8" x14ac:dyDescent="0.2">
      <c r="B51" s="22" t="s">
        <v>98</v>
      </c>
      <c r="C51" s="22" t="s">
        <v>99</v>
      </c>
      <c r="D51" s="22" t="s">
        <v>50</v>
      </c>
      <c r="E51" s="37">
        <v>3391</v>
      </c>
      <c r="F51" s="24">
        <v>55.334338000000002</v>
      </c>
      <c r="G51" s="25">
        <v>0.46930294767978598</v>
      </c>
      <c r="H51" s="29"/>
    </row>
    <row r="52" spans="2:8" x14ac:dyDescent="0.2">
      <c r="B52" s="22" t="s">
        <v>110</v>
      </c>
      <c r="C52" s="22" t="s">
        <v>111</v>
      </c>
      <c r="D52" s="22" t="s">
        <v>112</v>
      </c>
      <c r="E52" s="37">
        <v>3089</v>
      </c>
      <c r="F52" s="24">
        <v>54.900796999999997</v>
      </c>
      <c r="G52" s="25">
        <v>0.46562598909323899</v>
      </c>
      <c r="H52" s="29"/>
    </row>
    <row r="53" spans="2:8" x14ac:dyDescent="0.2">
      <c r="B53" s="22" t="s">
        <v>260</v>
      </c>
      <c r="C53" s="22" t="s">
        <v>261</v>
      </c>
      <c r="D53" s="22" t="s">
        <v>27</v>
      </c>
      <c r="E53" s="37">
        <v>13118</v>
      </c>
      <c r="F53" s="24">
        <v>54.852916999999998</v>
      </c>
      <c r="G53" s="25">
        <v>0.46521990806024799</v>
      </c>
      <c r="H53" s="29"/>
    </row>
    <row r="54" spans="2:8" x14ac:dyDescent="0.2">
      <c r="B54" s="22" t="s">
        <v>115</v>
      </c>
      <c r="C54" s="22" t="s">
        <v>116</v>
      </c>
      <c r="D54" s="22" t="s">
        <v>117</v>
      </c>
      <c r="E54" s="37">
        <v>694</v>
      </c>
      <c r="F54" s="24">
        <v>51.487859999999998</v>
      </c>
      <c r="G54" s="25">
        <v>0.43668010391168299</v>
      </c>
      <c r="H54" s="29"/>
    </row>
    <row r="55" spans="2:8" x14ac:dyDescent="0.2">
      <c r="B55" s="22" t="s">
        <v>258</v>
      </c>
      <c r="C55" s="22" t="s">
        <v>259</v>
      </c>
      <c r="D55" s="22" t="s">
        <v>53</v>
      </c>
      <c r="E55" s="37">
        <v>2220</v>
      </c>
      <c r="F55" s="24">
        <v>51.368580000000001</v>
      </c>
      <c r="G55" s="25">
        <v>0.43566846344353</v>
      </c>
      <c r="H55" s="29"/>
    </row>
    <row r="56" spans="2:8" x14ac:dyDescent="0.2">
      <c r="B56" s="22" t="s">
        <v>122</v>
      </c>
      <c r="C56" s="22" t="s">
        <v>123</v>
      </c>
      <c r="D56" s="22" t="s">
        <v>117</v>
      </c>
      <c r="E56" s="37">
        <v>5088</v>
      </c>
      <c r="F56" s="24">
        <v>48.961824</v>
      </c>
      <c r="G56" s="25">
        <v>0.41525622529321499</v>
      </c>
      <c r="H56" s="29"/>
    </row>
    <row r="57" spans="2:8" x14ac:dyDescent="0.2">
      <c r="B57" s="22" t="s">
        <v>252</v>
      </c>
      <c r="C57" s="22" t="s">
        <v>253</v>
      </c>
      <c r="D57" s="22" t="s">
        <v>43</v>
      </c>
      <c r="E57" s="37">
        <v>935</v>
      </c>
      <c r="F57" s="24">
        <v>47.33905</v>
      </c>
      <c r="G57" s="25">
        <v>0.40149311455322401</v>
      </c>
      <c r="H57" s="29"/>
    </row>
    <row r="58" spans="2:8" x14ac:dyDescent="0.2">
      <c r="B58" s="22" t="s">
        <v>150</v>
      </c>
      <c r="C58" s="22" t="s">
        <v>151</v>
      </c>
      <c r="D58" s="22" t="s">
        <v>68</v>
      </c>
      <c r="E58" s="37">
        <v>1351</v>
      </c>
      <c r="F58" s="24">
        <v>47.112071999999998</v>
      </c>
      <c r="G58" s="25">
        <v>0.39956806316002802</v>
      </c>
      <c r="H58" s="29"/>
    </row>
    <row r="59" spans="2:8" x14ac:dyDescent="0.2">
      <c r="B59" s="22" t="s">
        <v>69</v>
      </c>
      <c r="C59" s="22" t="s">
        <v>70</v>
      </c>
      <c r="D59" s="22" t="s">
        <v>30</v>
      </c>
      <c r="E59" s="37">
        <v>3450</v>
      </c>
      <c r="F59" s="24">
        <v>46.285200000000003</v>
      </c>
      <c r="G59" s="25">
        <v>0.39255517602737799</v>
      </c>
      <c r="H59" s="29"/>
    </row>
    <row r="60" spans="2:8" x14ac:dyDescent="0.2">
      <c r="B60" s="22" t="s">
        <v>131</v>
      </c>
      <c r="C60" s="22" t="s">
        <v>132</v>
      </c>
      <c r="D60" s="22" t="s">
        <v>43</v>
      </c>
      <c r="E60" s="37">
        <v>15509</v>
      </c>
      <c r="F60" s="24">
        <v>45.937657999999999</v>
      </c>
      <c r="G60" s="25">
        <v>0.38960759427366598</v>
      </c>
      <c r="H60" s="29"/>
    </row>
    <row r="61" spans="2:8" x14ac:dyDescent="0.2">
      <c r="B61" s="22" t="s">
        <v>254</v>
      </c>
      <c r="C61" s="22" t="s">
        <v>255</v>
      </c>
      <c r="D61" s="22" t="s">
        <v>19</v>
      </c>
      <c r="E61" s="37">
        <v>17410</v>
      </c>
      <c r="F61" s="24">
        <v>45.161540000000002</v>
      </c>
      <c r="G61" s="25">
        <v>0.38302516321345698</v>
      </c>
      <c r="H61" s="29"/>
    </row>
    <row r="62" spans="2:8" x14ac:dyDescent="0.2">
      <c r="B62" s="22" t="s">
        <v>326</v>
      </c>
      <c r="C62" s="22" t="s">
        <v>327</v>
      </c>
      <c r="D62" s="22" t="s">
        <v>97</v>
      </c>
      <c r="E62" s="37">
        <v>52651</v>
      </c>
      <c r="F62" s="24">
        <v>44.621722499999997</v>
      </c>
      <c r="G62" s="25">
        <v>0.37844684976261</v>
      </c>
      <c r="H62" s="29"/>
    </row>
    <row r="63" spans="2:8" x14ac:dyDescent="0.2">
      <c r="B63" s="22" t="s">
        <v>295</v>
      </c>
      <c r="C63" s="22" t="s">
        <v>296</v>
      </c>
      <c r="D63" s="22" t="s">
        <v>59</v>
      </c>
      <c r="E63" s="37">
        <v>4547</v>
      </c>
      <c r="F63" s="24">
        <v>44.001319000000002</v>
      </c>
      <c r="G63" s="25">
        <v>0.37318506834758902</v>
      </c>
      <c r="H63" s="29"/>
    </row>
    <row r="64" spans="2:8" x14ac:dyDescent="0.2">
      <c r="B64" s="22" t="s">
        <v>129</v>
      </c>
      <c r="C64" s="22" t="s">
        <v>130</v>
      </c>
      <c r="D64" s="22" t="s">
        <v>112</v>
      </c>
      <c r="E64" s="37">
        <v>7435</v>
      </c>
      <c r="F64" s="24">
        <v>43.911110000000001</v>
      </c>
      <c r="G64" s="25">
        <v>0.37241998555926198</v>
      </c>
      <c r="H64" s="29"/>
    </row>
    <row r="65" spans="2:8" x14ac:dyDescent="0.2">
      <c r="B65" s="22" t="s">
        <v>158</v>
      </c>
      <c r="C65" s="22" t="s">
        <v>159</v>
      </c>
      <c r="D65" s="22" t="s">
        <v>160</v>
      </c>
      <c r="E65" s="37">
        <v>971</v>
      </c>
      <c r="F65" s="24">
        <v>43.695971</v>
      </c>
      <c r="G65" s="25">
        <v>0.37059534338389399</v>
      </c>
      <c r="H65" s="29"/>
    </row>
    <row r="66" spans="2:8" x14ac:dyDescent="0.2">
      <c r="B66" s="22" t="s">
        <v>154</v>
      </c>
      <c r="C66" s="22" t="s">
        <v>155</v>
      </c>
      <c r="D66" s="22" t="s">
        <v>56</v>
      </c>
      <c r="E66" s="37">
        <v>11481</v>
      </c>
      <c r="F66" s="24">
        <v>43.484287500000001</v>
      </c>
      <c r="G66" s="25">
        <v>0.36880000808006902</v>
      </c>
      <c r="H66" s="29"/>
    </row>
    <row r="67" spans="2:8" x14ac:dyDescent="0.2">
      <c r="B67" s="22" t="s">
        <v>118</v>
      </c>
      <c r="C67" s="22" t="s">
        <v>119</v>
      </c>
      <c r="D67" s="22" t="s">
        <v>50</v>
      </c>
      <c r="E67" s="37">
        <v>19019</v>
      </c>
      <c r="F67" s="24">
        <v>42.621578999999997</v>
      </c>
      <c r="G67" s="25">
        <v>0.36148318354268399</v>
      </c>
      <c r="H67" s="29"/>
    </row>
    <row r="68" spans="2:8" x14ac:dyDescent="0.2">
      <c r="B68" s="22" t="s">
        <v>165</v>
      </c>
      <c r="C68" s="22" t="s">
        <v>166</v>
      </c>
      <c r="D68" s="22" t="s">
        <v>22</v>
      </c>
      <c r="E68" s="37">
        <v>14808</v>
      </c>
      <c r="F68" s="24">
        <v>41.610480000000003</v>
      </c>
      <c r="G68" s="25">
        <v>0.35290782584894798</v>
      </c>
      <c r="H68" s="29"/>
    </row>
    <row r="69" spans="2:8" x14ac:dyDescent="0.2">
      <c r="B69" s="22" t="s">
        <v>289</v>
      </c>
      <c r="C69" s="22" t="s">
        <v>290</v>
      </c>
      <c r="D69" s="22" t="s">
        <v>128</v>
      </c>
      <c r="E69" s="37">
        <v>5524</v>
      </c>
      <c r="F69" s="24">
        <v>40.653877999999999</v>
      </c>
      <c r="G69" s="25">
        <v>0.34479466945126203</v>
      </c>
      <c r="H69" s="29"/>
    </row>
    <row r="70" spans="2:8" x14ac:dyDescent="0.2">
      <c r="B70" s="22" t="s">
        <v>188</v>
      </c>
      <c r="C70" s="22" t="s">
        <v>189</v>
      </c>
      <c r="D70" s="22" t="s">
        <v>53</v>
      </c>
      <c r="E70" s="37">
        <v>963</v>
      </c>
      <c r="F70" s="24">
        <v>40.640526000000001</v>
      </c>
      <c r="G70" s="25">
        <v>0.34468142814064201</v>
      </c>
      <c r="H70" s="29"/>
    </row>
    <row r="71" spans="2:8" x14ac:dyDescent="0.2">
      <c r="B71" s="22" t="s">
        <v>156</v>
      </c>
      <c r="C71" s="22" t="s">
        <v>157</v>
      </c>
      <c r="D71" s="22" t="s">
        <v>56</v>
      </c>
      <c r="E71" s="37">
        <v>26922</v>
      </c>
      <c r="F71" s="24">
        <v>40.498764600000001</v>
      </c>
      <c r="G71" s="25">
        <v>0.34347911787016899</v>
      </c>
      <c r="H71" s="29"/>
    </row>
    <row r="72" spans="2:8" x14ac:dyDescent="0.2">
      <c r="B72" s="22" t="s">
        <v>206</v>
      </c>
      <c r="C72" s="22" t="s">
        <v>207</v>
      </c>
      <c r="D72" s="22" t="s">
        <v>171</v>
      </c>
      <c r="E72" s="37">
        <v>3156</v>
      </c>
      <c r="F72" s="24">
        <v>38.465328</v>
      </c>
      <c r="G72" s="25">
        <v>0.32623308539210899</v>
      </c>
      <c r="H72" s="29"/>
    </row>
    <row r="73" spans="2:8" x14ac:dyDescent="0.2">
      <c r="B73" s="22" t="s">
        <v>161</v>
      </c>
      <c r="C73" s="22" t="s">
        <v>162</v>
      </c>
      <c r="D73" s="22" t="s">
        <v>59</v>
      </c>
      <c r="E73" s="37">
        <v>959</v>
      </c>
      <c r="F73" s="24">
        <v>37.945712</v>
      </c>
      <c r="G73" s="25">
        <v>0.321826105399657</v>
      </c>
      <c r="H73" s="29"/>
    </row>
    <row r="74" spans="2:8" x14ac:dyDescent="0.2">
      <c r="B74" s="22" t="s">
        <v>172</v>
      </c>
      <c r="C74" s="22" t="s">
        <v>173</v>
      </c>
      <c r="D74" s="22" t="s">
        <v>22</v>
      </c>
      <c r="E74" s="37">
        <v>27437</v>
      </c>
      <c r="F74" s="24">
        <v>37.149698000000001</v>
      </c>
      <c r="G74" s="25">
        <v>0.315074931895162</v>
      </c>
      <c r="H74" s="29"/>
    </row>
    <row r="75" spans="2:8" x14ac:dyDescent="0.2">
      <c r="B75" s="22" t="s">
        <v>291</v>
      </c>
      <c r="C75" s="22" t="s">
        <v>292</v>
      </c>
      <c r="D75" s="22" t="s">
        <v>53</v>
      </c>
      <c r="E75" s="37">
        <v>3629</v>
      </c>
      <c r="F75" s="24">
        <v>36.025083000000002</v>
      </c>
      <c r="G75" s="25">
        <v>0.30553681951176398</v>
      </c>
      <c r="H75" s="29"/>
    </row>
    <row r="76" spans="2:8" x14ac:dyDescent="0.2">
      <c r="B76" s="22" t="s">
        <v>256</v>
      </c>
      <c r="C76" s="22" t="s">
        <v>257</v>
      </c>
      <c r="D76" s="22" t="s">
        <v>184</v>
      </c>
      <c r="E76" s="37">
        <v>1493</v>
      </c>
      <c r="F76" s="24">
        <v>35.673741999999997</v>
      </c>
      <c r="G76" s="25">
        <v>0.30255701758586501</v>
      </c>
      <c r="H76" s="29"/>
    </row>
    <row r="77" spans="2:8" x14ac:dyDescent="0.2">
      <c r="B77" s="22" t="s">
        <v>264</v>
      </c>
      <c r="C77" s="22" t="s">
        <v>265</v>
      </c>
      <c r="D77" s="22" t="s">
        <v>19</v>
      </c>
      <c r="E77" s="37">
        <v>4672</v>
      </c>
      <c r="F77" s="24">
        <v>35.154463999999997</v>
      </c>
      <c r="G77" s="25">
        <v>0.29815290424732199</v>
      </c>
      <c r="H77" s="29"/>
    </row>
    <row r="78" spans="2:8" x14ac:dyDescent="0.2">
      <c r="B78" s="22" t="s">
        <v>269</v>
      </c>
      <c r="C78" s="22" t="s">
        <v>270</v>
      </c>
      <c r="D78" s="22" t="s">
        <v>187</v>
      </c>
      <c r="E78" s="37">
        <v>87579</v>
      </c>
      <c r="F78" s="24">
        <v>34.646252400000002</v>
      </c>
      <c r="G78" s="25">
        <v>0.29384264753249401</v>
      </c>
      <c r="H78" s="29"/>
    </row>
    <row r="79" spans="2:8" x14ac:dyDescent="0.2">
      <c r="B79" s="22" t="s">
        <v>271</v>
      </c>
      <c r="C79" s="22" t="s">
        <v>272</v>
      </c>
      <c r="D79" s="22" t="s">
        <v>19</v>
      </c>
      <c r="E79" s="37">
        <v>4053</v>
      </c>
      <c r="F79" s="24">
        <v>34.154631000000002</v>
      </c>
      <c r="G79" s="25">
        <v>0.28967309602972802</v>
      </c>
      <c r="H79" s="29"/>
    </row>
    <row r="80" spans="2:8" x14ac:dyDescent="0.2">
      <c r="B80" s="22" t="s">
        <v>163</v>
      </c>
      <c r="C80" s="22" t="s">
        <v>164</v>
      </c>
      <c r="D80" s="22" t="s">
        <v>50</v>
      </c>
      <c r="E80" s="37">
        <v>2503</v>
      </c>
      <c r="F80" s="24">
        <v>33.908141000000001</v>
      </c>
      <c r="G80" s="25">
        <v>0.28758255898248603</v>
      </c>
      <c r="H80" s="29"/>
    </row>
    <row r="81" spans="2:8" x14ac:dyDescent="0.2">
      <c r="B81" s="22" t="s">
        <v>177</v>
      </c>
      <c r="C81" s="22" t="s">
        <v>178</v>
      </c>
      <c r="D81" s="22" t="s">
        <v>179</v>
      </c>
      <c r="E81" s="37">
        <v>31956</v>
      </c>
      <c r="F81" s="24">
        <v>33.5793648</v>
      </c>
      <c r="G81" s="25">
        <v>0.28479413419303701</v>
      </c>
      <c r="H81" s="29"/>
    </row>
    <row r="82" spans="2:8" x14ac:dyDescent="0.2">
      <c r="B82" s="22" t="s">
        <v>180</v>
      </c>
      <c r="C82" s="22" t="s">
        <v>181</v>
      </c>
      <c r="D82" s="22" t="s">
        <v>19</v>
      </c>
      <c r="E82" s="37">
        <v>13501</v>
      </c>
      <c r="F82" s="24">
        <v>33.428476000000003</v>
      </c>
      <c r="G82" s="25">
        <v>0.28351441239331399</v>
      </c>
      <c r="H82" s="29"/>
    </row>
    <row r="83" spans="2:8" x14ac:dyDescent="0.2">
      <c r="B83" s="22" t="s">
        <v>494</v>
      </c>
      <c r="C83" s="22" t="s">
        <v>495</v>
      </c>
      <c r="D83" s="22" t="s">
        <v>104</v>
      </c>
      <c r="E83" s="37">
        <v>7987</v>
      </c>
      <c r="F83" s="24">
        <v>33.281829000000002</v>
      </c>
      <c r="G83" s="25">
        <v>0.28227066625202202</v>
      </c>
      <c r="H83" s="29"/>
    </row>
    <row r="84" spans="2:8" x14ac:dyDescent="0.2">
      <c r="B84" s="22" t="s">
        <v>185</v>
      </c>
      <c r="C84" s="22" t="s">
        <v>186</v>
      </c>
      <c r="D84" s="22" t="s">
        <v>187</v>
      </c>
      <c r="E84" s="37">
        <v>4952</v>
      </c>
      <c r="F84" s="24">
        <v>32.438076000000002</v>
      </c>
      <c r="G84" s="25">
        <v>0.27511460756720202</v>
      </c>
      <c r="H84" s="29"/>
    </row>
    <row r="85" spans="2:8" x14ac:dyDescent="0.2">
      <c r="B85" s="22" t="s">
        <v>266</v>
      </c>
      <c r="C85" s="22" t="s">
        <v>267</v>
      </c>
      <c r="D85" s="22" t="s">
        <v>268</v>
      </c>
      <c r="E85" s="37">
        <v>2253</v>
      </c>
      <c r="F85" s="24">
        <v>32.168334000000002</v>
      </c>
      <c r="G85" s="25">
        <v>0.27282686508597798</v>
      </c>
      <c r="H85" s="29"/>
    </row>
    <row r="86" spans="2:8" x14ac:dyDescent="0.2">
      <c r="B86" s="22" t="s">
        <v>277</v>
      </c>
      <c r="C86" s="22" t="s">
        <v>278</v>
      </c>
      <c r="D86" s="22" t="s">
        <v>145</v>
      </c>
      <c r="E86" s="37">
        <v>20868</v>
      </c>
      <c r="F86" s="24">
        <v>32.163848399999999</v>
      </c>
      <c r="G86" s="25">
        <v>0.27278882170499202</v>
      </c>
      <c r="H86" s="29"/>
    </row>
    <row r="87" spans="2:8" x14ac:dyDescent="0.2">
      <c r="B87" s="22" t="s">
        <v>275</v>
      </c>
      <c r="C87" s="22" t="s">
        <v>276</v>
      </c>
      <c r="D87" s="22" t="s">
        <v>179</v>
      </c>
      <c r="E87" s="37">
        <v>1905</v>
      </c>
      <c r="F87" s="24">
        <v>31.901129999999998</v>
      </c>
      <c r="G87" s="25">
        <v>0.27056064795274298</v>
      </c>
      <c r="H87" s="29"/>
    </row>
    <row r="88" spans="2:8" x14ac:dyDescent="0.2">
      <c r="B88" s="22" t="s">
        <v>167</v>
      </c>
      <c r="C88" s="22" t="s">
        <v>168</v>
      </c>
      <c r="D88" s="22" t="s">
        <v>50</v>
      </c>
      <c r="E88" s="37">
        <v>8309</v>
      </c>
      <c r="F88" s="24">
        <v>31.532654999999998</v>
      </c>
      <c r="G88" s="25">
        <v>0.26743552872485399</v>
      </c>
      <c r="H88" s="29"/>
    </row>
    <row r="89" spans="2:8" x14ac:dyDescent="0.2">
      <c r="B89" s="22" t="s">
        <v>192</v>
      </c>
      <c r="C89" s="22" t="s">
        <v>193</v>
      </c>
      <c r="D89" s="22" t="s">
        <v>65</v>
      </c>
      <c r="E89" s="37">
        <v>2827</v>
      </c>
      <c r="F89" s="24">
        <v>31.467337000000001</v>
      </c>
      <c r="G89" s="25">
        <v>0.26688155209760001</v>
      </c>
      <c r="H89" s="29"/>
    </row>
    <row r="90" spans="2:8" x14ac:dyDescent="0.2">
      <c r="B90" s="22" t="s">
        <v>194</v>
      </c>
      <c r="C90" s="22" t="s">
        <v>195</v>
      </c>
      <c r="D90" s="22" t="s">
        <v>196</v>
      </c>
      <c r="E90" s="37">
        <v>2435</v>
      </c>
      <c r="F90" s="24">
        <v>31.289750000000002</v>
      </c>
      <c r="G90" s="25">
        <v>0.26537539686773898</v>
      </c>
      <c r="H90" s="29"/>
    </row>
    <row r="91" spans="2:8" x14ac:dyDescent="0.2">
      <c r="B91" s="22" t="s">
        <v>273</v>
      </c>
      <c r="C91" s="22" t="s">
        <v>274</v>
      </c>
      <c r="D91" s="22" t="s">
        <v>187</v>
      </c>
      <c r="E91" s="37">
        <v>851</v>
      </c>
      <c r="F91" s="24">
        <v>30.979804000000001</v>
      </c>
      <c r="G91" s="25">
        <v>0.26274667523341499</v>
      </c>
      <c r="H91" s="29"/>
    </row>
    <row r="92" spans="2:8" x14ac:dyDescent="0.2">
      <c r="B92" s="22" t="s">
        <v>313</v>
      </c>
      <c r="C92" s="22" t="s">
        <v>314</v>
      </c>
      <c r="D92" s="22" t="s">
        <v>59</v>
      </c>
      <c r="E92" s="37">
        <v>12964</v>
      </c>
      <c r="F92" s="24">
        <v>30.465399999999999</v>
      </c>
      <c r="G92" s="25">
        <v>0.25838389938348499</v>
      </c>
      <c r="H92" s="29"/>
    </row>
    <row r="93" spans="2:8" x14ac:dyDescent="0.2">
      <c r="B93" s="22" t="s">
        <v>135</v>
      </c>
      <c r="C93" s="22" t="s">
        <v>136</v>
      </c>
      <c r="D93" s="22" t="s">
        <v>137</v>
      </c>
      <c r="E93" s="37">
        <v>1726</v>
      </c>
      <c r="F93" s="24">
        <v>30.356888000000001</v>
      </c>
      <c r="G93" s="25">
        <v>0.257463584741633</v>
      </c>
      <c r="H93" s="29"/>
    </row>
    <row r="94" spans="2:8" x14ac:dyDescent="0.2">
      <c r="B94" s="22" t="s">
        <v>190</v>
      </c>
      <c r="C94" s="22" t="s">
        <v>191</v>
      </c>
      <c r="D94" s="22" t="s">
        <v>19</v>
      </c>
      <c r="E94" s="37">
        <v>24526</v>
      </c>
      <c r="F94" s="24">
        <v>30.277346999999999</v>
      </c>
      <c r="G94" s="25">
        <v>0.25678897965714798</v>
      </c>
      <c r="H94" s="29"/>
    </row>
    <row r="95" spans="2:8" x14ac:dyDescent="0.2">
      <c r="B95" s="22" t="s">
        <v>105</v>
      </c>
      <c r="C95" s="22" t="s">
        <v>106</v>
      </c>
      <c r="D95" s="22" t="s">
        <v>30</v>
      </c>
      <c r="E95" s="37">
        <v>2092</v>
      </c>
      <c r="F95" s="24">
        <v>28.953279999999999</v>
      </c>
      <c r="G95" s="25">
        <v>0.245559270068401</v>
      </c>
      <c r="H95" s="29"/>
    </row>
    <row r="96" spans="2:8" x14ac:dyDescent="0.2">
      <c r="B96" s="22" t="s">
        <v>320</v>
      </c>
      <c r="C96" s="22" t="s">
        <v>321</v>
      </c>
      <c r="D96" s="22" t="s">
        <v>53</v>
      </c>
      <c r="E96" s="37">
        <v>544</v>
      </c>
      <c r="F96" s="24">
        <v>28.826560000000001</v>
      </c>
      <c r="G96" s="25">
        <v>0.24448452928935799</v>
      </c>
      <c r="H96" s="29"/>
    </row>
    <row r="97" spans="2:8" x14ac:dyDescent="0.2">
      <c r="B97" s="22" t="s">
        <v>281</v>
      </c>
      <c r="C97" s="22" t="s">
        <v>282</v>
      </c>
      <c r="D97" s="22" t="s">
        <v>117</v>
      </c>
      <c r="E97" s="37">
        <v>3578</v>
      </c>
      <c r="F97" s="24">
        <v>28.4451</v>
      </c>
      <c r="G97" s="25">
        <v>0.24124928136026999</v>
      </c>
      <c r="H97" s="29"/>
    </row>
    <row r="98" spans="2:8" x14ac:dyDescent="0.2">
      <c r="B98" s="22" t="s">
        <v>305</v>
      </c>
      <c r="C98" s="22" t="s">
        <v>306</v>
      </c>
      <c r="D98" s="22" t="s">
        <v>196</v>
      </c>
      <c r="E98" s="37">
        <v>1148</v>
      </c>
      <c r="F98" s="24">
        <v>27.988240000000001</v>
      </c>
      <c r="G98" s="25">
        <v>0.23737454909769201</v>
      </c>
      <c r="H98" s="29"/>
    </row>
    <row r="99" spans="2:8" x14ac:dyDescent="0.2">
      <c r="B99" s="22" t="s">
        <v>279</v>
      </c>
      <c r="C99" s="22" t="s">
        <v>280</v>
      </c>
      <c r="D99" s="22" t="s">
        <v>112</v>
      </c>
      <c r="E99" s="37">
        <v>1614</v>
      </c>
      <c r="F99" s="24">
        <v>27.609083999999999</v>
      </c>
      <c r="G99" s="25">
        <v>0.23415884191004199</v>
      </c>
      <c r="H99" s="29"/>
    </row>
    <row r="100" spans="2:8" x14ac:dyDescent="0.2">
      <c r="B100" s="22" t="s">
        <v>287</v>
      </c>
      <c r="C100" s="22" t="s">
        <v>288</v>
      </c>
      <c r="D100" s="22" t="s">
        <v>19</v>
      </c>
      <c r="E100" s="37">
        <v>45475</v>
      </c>
      <c r="F100" s="24">
        <v>26.762037500000002</v>
      </c>
      <c r="G100" s="25">
        <v>0.22697485031206099</v>
      </c>
      <c r="H100" s="29"/>
    </row>
    <row r="101" spans="2:8" x14ac:dyDescent="0.2">
      <c r="B101" s="22" t="s">
        <v>182</v>
      </c>
      <c r="C101" s="22" t="s">
        <v>183</v>
      </c>
      <c r="D101" s="22" t="s">
        <v>184</v>
      </c>
      <c r="E101" s="37">
        <v>1196</v>
      </c>
      <c r="F101" s="24">
        <v>26.508144000000001</v>
      </c>
      <c r="G101" s="25">
        <v>0.224821522518626</v>
      </c>
      <c r="H101" s="29"/>
    </row>
    <row r="102" spans="2:8" x14ac:dyDescent="0.2">
      <c r="B102" s="22" t="s">
        <v>309</v>
      </c>
      <c r="C102" s="22" t="s">
        <v>310</v>
      </c>
      <c r="D102" s="22" t="s">
        <v>75</v>
      </c>
      <c r="E102" s="37">
        <v>6857</v>
      </c>
      <c r="F102" s="24">
        <v>26.474876999999999</v>
      </c>
      <c r="G102" s="25">
        <v>0.22453937762045301</v>
      </c>
      <c r="H102" s="29"/>
    </row>
    <row r="103" spans="2:8" x14ac:dyDescent="0.2">
      <c r="B103" s="22" t="s">
        <v>285</v>
      </c>
      <c r="C103" s="22" t="s">
        <v>286</v>
      </c>
      <c r="D103" s="22" t="s">
        <v>112</v>
      </c>
      <c r="E103" s="37">
        <v>1774</v>
      </c>
      <c r="F103" s="24">
        <v>26.445018000000001</v>
      </c>
      <c r="G103" s="25">
        <v>0.22428613673565601</v>
      </c>
      <c r="H103" s="29"/>
    </row>
    <row r="104" spans="2:8" x14ac:dyDescent="0.2">
      <c r="B104" s="22" t="s">
        <v>307</v>
      </c>
      <c r="C104" s="22" t="s">
        <v>308</v>
      </c>
      <c r="D104" s="22" t="s">
        <v>160</v>
      </c>
      <c r="E104" s="37">
        <v>1346</v>
      </c>
      <c r="F104" s="24">
        <v>26.072019999999998</v>
      </c>
      <c r="G104" s="25">
        <v>0.221122656928982</v>
      </c>
      <c r="H104" s="29"/>
    </row>
    <row r="105" spans="2:8" x14ac:dyDescent="0.2">
      <c r="B105" s="22" t="s">
        <v>174</v>
      </c>
      <c r="C105" s="22" t="s">
        <v>175</v>
      </c>
      <c r="D105" s="22" t="s">
        <v>176</v>
      </c>
      <c r="E105" s="37">
        <v>4559</v>
      </c>
      <c r="F105" s="24">
        <v>26.0296105</v>
      </c>
      <c r="G105" s="25">
        <v>0.22076297243506801</v>
      </c>
      <c r="H105" s="29"/>
    </row>
    <row r="106" spans="2:8" x14ac:dyDescent="0.2">
      <c r="B106" s="22" t="s">
        <v>301</v>
      </c>
      <c r="C106" s="22" t="s">
        <v>302</v>
      </c>
      <c r="D106" s="22" t="s">
        <v>187</v>
      </c>
      <c r="E106" s="37">
        <v>10499</v>
      </c>
      <c r="F106" s="24">
        <v>25.775044999999999</v>
      </c>
      <c r="G106" s="25">
        <v>0.21860394525871299</v>
      </c>
      <c r="H106" s="29"/>
    </row>
    <row r="107" spans="2:8" x14ac:dyDescent="0.2">
      <c r="B107" s="22" t="s">
        <v>299</v>
      </c>
      <c r="C107" s="22" t="s">
        <v>300</v>
      </c>
      <c r="D107" s="22" t="s">
        <v>160</v>
      </c>
      <c r="E107" s="37">
        <v>375</v>
      </c>
      <c r="F107" s="24">
        <v>25.663125000000001</v>
      </c>
      <c r="G107" s="25">
        <v>0.217654726603485</v>
      </c>
      <c r="H107" s="29"/>
    </row>
    <row r="108" spans="2:8" x14ac:dyDescent="0.2">
      <c r="B108" s="22" t="s">
        <v>203</v>
      </c>
      <c r="C108" s="22" t="s">
        <v>204</v>
      </c>
      <c r="D108" s="22" t="s">
        <v>205</v>
      </c>
      <c r="E108" s="37">
        <v>18631</v>
      </c>
      <c r="F108" s="24">
        <v>25.6567501</v>
      </c>
      <c r="G108" s="25">
        <v>0.217600659644896</v>
      </c>
      <c r="H108" s="29"/>
    </row>
    <row r="109" spans="2:8" x14ac:dyDescent="0.2">
      <c r="B109" s="22" t="s">
        <v>208</v>
      </c>
      <c r="C109" s="22" t="s">
        <v>209</v>
      </c>
      <c r="D109" s="22" t="s">
        <v>19</v>
      </c>
      <c r="E109" s="37">
        <v>25072</v>
      </c>
      <c r="F109" s="24">
        <v>25.212403200000001</v>
      </c>
      <c r="G109" s="25">
        <v>0.21383205379363701</v>
      </c>
      <c r="H109" s="29"/>
    </row>
    <row r="110" spans="2:8" x14ac:dyDescent="0.2">
      <c r="B110" s="22" t="s">
        <v>221</v>
      </c>
      <c r="C110" s="22" t="s">
        <v>222</v>
      </c>
      <c r="D110" s="22" t="s">
        <v>78</v>
      </c>
      <c r="E110" s="37">
        <v>105</v>
      </c>
      <c r="F110" s="24">
        <v>24.170999999999999</v>
      </c>
      <c r="G110" s="25">
        <v>0.20499967937392</v>
      </c>
      <c r="H110" s="29"/>
    </row>
    <row r="111" spans="2:8" x14ac:dyDescent="0.2">
      <c r="B111" s="22" t="s">
        <v>351</v>
      </c>
      <c r="C111" s="22" t="s">
        <v>352</v>
      </c>
      <c r="D111" s="22" t="s">
        <v>53</v>
      </c>
      <c r="E111" s="37">
        <v>6689</v>
      </c>
      <c r="F111" s="24">
        <v>24.140601</v>
      </c>
      <c r="G111" s="25">
        <v>0.20474185862784899</v>
      </c>
      <c r="H111" s="29"/>
    </row>
    <row r="112" spans="2:8" x14ac:dyDescent="0.2">
      <c r="B112" s="22" t="s">
        <v>365</v>
      </c>
      <c r="C112" s="22" t="s">
        <v>366</v>
      </c>
      <c r="D112" s="22" t="s">
        <v>27</v>
      </c>
      <c r="E112" s="37">
        <v>282208</v>
      </c>
      <c r="F112" s="24">
        <v>24.0723424</v>
      </c>
      <c r="G112" s="25">
        <v>0.204162942111589</v>
      </c>
      <c r="H112" s="29"/>
    </row>
    <row r="113" spans="2:8" x14ac:dyDescent="0.2">
      <c r="B113" s="22" t="s">
        <v>283</v>
      </c>
      <c r="C113" s="22" t="s">
        <v>284</v>
      </c>
      <c r="D113" s="22" t="s">
        <v>268</v>
      </c>
      <c r="E113" s="37">
        <v>2504</v>
      </c>
      <c r="F113" s="24">
        <v>24.013359999999999</v>
      </c>
      <c r="G113" s="25">
        <v>0.20366269913079799</v>
      </c>
      <c r="H113" s="29"/>
    </row>
    <row r="114" spans="2:8" x14ac:dyDescent="0.2">
      <c r="B114" s="22" t="s">
        <v>223</v>
      </c>
      <c r="C114" s="22" t="s">
        <v>224</v>
      </c>
      <c r="D114" s="22" t="s">
        <v>196</v>
      </c>
      <c r="E114" s="37">
        <v>194</v>
      </c>
      <c r="F114" s="24">
        <v>23.427440000000001</v>
      </c>
      <c r="G114" s="25">
        <v>0.198693380023654</v>
      </c>
      <c r="H114" s="29"/>
    </row>
    <row r="115" spans="2:8" x14ac:dyDescent="0.2">
      <c r="B115" s="22" t="s">
        <v>311</v>
      </c>
      <c r="C115" s="22" t="s">
        <v>312</v>
      </c>
      <c r="D115" s="22" t="s">
        <v>22</v>
      </c>
      <c r="E115" s="37">
        <v>6971</v>
      </c>
      <c r="F115" s="24">
        <v>23.380734</v>
      </c>
      <c r="G115" s="25">
        <v>0.19829725594832301</v>
      </c>
      <c r="H115" s="29"/>
    </row>
    <row r="116" spans="2:8" x14ac:dyDescent="0.2">
      <c r="B116" s="22" t="s">
        <v>217</v>
      </c>
      <c r="C116" s="22" t="s">
        <v>218</v>
      </c>
      <c r="D116" s="22" t="s">
        <v>19</v>
      </c>
      <c r="E116" s="37">
        <v>13964</v>
      </c>
      <c r="F116" s="24">
        <v>22.928888000000001</v>
      </c>
      <c r="G116" s="25">
        <v>0.19446504854579999</v>
      </c>
      <c r="H116" s="29"/>
    </row>
    <row r="117" spans="2:8" x14ac:dyDescent="0.2">
      <c r="B117" s="22" t="s">
        <v>389</v>
      </c>
      <c r="C117" s="22" t="s">
        <v>390</v>
      </c>
      <c r="D117" s="22" t="s">
        <v>171</v>
      </c>
      <c r="E117" s="37">
        <v>864</v>
      </c>
      <c r="F117" s="24">
        <v>22.717151999999999</v>
      </c>
      <c r="G117" s="25">
        <v>0.19266926797768399</v>
      </c>
      <c r="H117" s="29"/>
    </row>
    <row r="118" spans="2:8" x14ac:dyDescent="0.2">
      <c r="B118" s="22" t="s">
        <v>297</v>
      </c>
      <c r="C118" s="22" t="s">
        <v>298</v>
      </c>
      <c r="D118" s="22" t="s">
        <v>53</v>
      </c>
      <c r="E118" s="37">
        <v>1736</v>
      </c>
      <c r="F118" s="24">
        <v>22.644383999999999</v>
      </c>
      <c r="G118" s="25">
        <v>0.19205210622729399</v>
      </c>
      <c r="H118" s="29"/>
    </row>
    <row r="119" spans="2:8" x14ac:dyDescent="0.2">
      <c r="B119" s="22" t="s">
        <v>322</v>
      </c>
      <c r="C119" s="22" t="s">
        <v>323</v>
      </c>
      <c r="D119" s="22" t="s">
        <v>187</v>
      </c>
      <c r="E119" s="37">
        <v>92</v>
      </c>
      <c r="F119" s="24">
        <v>22.296199999999999</v>
      </c>
      <c r="G119" s="25">
        <v>0.18909907952739999</v>
      </c>
      <c r="H119" s="29"/>
    </row>
    <row r="120" spans="2:8" x14ac:dyDescent="0.2">
      <c r="B120" s="22" t="s">
        <v>199</v>
      </c>
      <c r="C120" s="22" t="s">
        <v>200</v>
      </c>
      <c r="D120" s="22" t="s">
        <v>50</v>
      </c>
      <c r="E120" s="37">
        <v>254</v>
      </c>
      <c r="F120" s="24">
        <v>22.214839999999999</v>
      </c>
      <c r="G120" s="25">
        <v>0.18840904709540099</v>
      </c>
      <c r="H120" s="29"/>
    </row>
    <row r="121" spans="2:8" x14ac:dyDescent="0.2">
      <c r="B121" s="22" t="s">
        <v>197</v>
      </c>
      <c r="C121" s="22" t="s">
        <v>198</v>
      </c>
      <c r="D121" s="22" t="s">
        <v>50</v>
      </c>
      <c r="E121" s="37">
        <v>7247</v>
      </c>
      <c r="F121" s="24">
        <v>22.110596999999999</v>
      </c>
      <c r="G121" s="25">
        <v>0.18752493880128901</v>
      </c>
      <c r="H121" s="29"/>
    </row>
    <row r="122" spans="2:8" x14ac:dyDescent="0.2">
      <c r="B122" s="22" t="s">
        <v>219</v>
      </c>
      <c r="C122" s="22" t="s">
        <v>220</v>
      </c>
      <c r="D122" s="22" t="s">
        <v>187</v>
      </c>
      <c r="E122" s="37">
        <v>372</v>
      </c>
      <c r="F122" s="24">
        <v>22.10238</v>
      </c>
      <c r="G122" s="25">
        <v>0.187455248578898</v>
      </c>
      <c r="H122" s="29"/>
    </row>
    <row r="123" spans="2:8" x14ac:dyDescent="0.2">
      <c r="B123" s="22" t="s">
        <v>332</v>
      </c>
      <c r="C123" s="22" t="s">
        <v>333</v>
      </c>
      <c r="D123" s="22" t="s">
        <v>19</v>
      </c>
      <c r="E123" s="37">
        <v>2560</v>
      </c>
      <c r="F123" s="24">
        <v>21.649920000000002</v>
      </c>
      <c r="G123" s="25">
        <v>0.18361783370448101</v>
      </c>
      <c r="H123" s="29"/>
    </row>
    <row r="124" spans="2:8" x14ac:dyDescent="0.2">
      <c r="B124" s="22" t="s">
        <v>212</v>
      </c>
      <c r="C124" s="22" t="s">
        <v>213</v>
      </c>
      <c r="D124" s="22" t="s">
        <v>56</v>
      </c>
      <c r="E124" s="37">
        <v>2300</v>
      </c>
      <c r="F124" s="24">
        <v>21.502700000000001</v>
      </c>
      <c r="G124" s="25">
        <v>0.182369227821505</v>
      </c>
      <c r="H124" s="29"/>
    </row>
    <row r="125" spans="2:8" x14ac:dyDescent="0.2">
      <c r="B125" s="22" t="s">
        <v>375</v>
      </c>
      <c r="C125" s="22" t="s">
        <v>376</v>
      </c>
      <c r="D125" s="22" t="s">
        <v>59</v>
      </c>
      <c r="E125" s="37">
        <v>20336</v>
      </c>
      <c r="F125" s="24">
        <v>21.413808</v>
      </c>
      <c r="G125" s="25">
        <v>0.181615314805953</v>
      </c>
      <c r="H125" s="29"/>
    </row>
    <row r="126" spans="2:8" x14ac:dyDescent="0.2">
      <c r="B126" s="22" t="s">
        <v>434</v>
      </c>
      <c r="C126" s="22" t="s">
        <v>435</v>
      </c>
      <c r="D126" s="22" t="s">
        <v>104</v>
      </c>
      <c r="E126" s="37">
        <v>4981</v>
      </c>
      <c r="F126" s="24">
        <v>21.184193</v>
      </c>
      <c r="G126" s="25">
        <v>0.17966789842353401</v>
      </c>
      <c r="H126" s="29"/>
    </row>
    <row r="127" spans="2:8" x14ac:dyDescent="0.2">
      <c r="B127" s="22" t="s">
        <v>317</v>
      </c>
      <c r="C127" s="22" t="s">
        <v>318</v>
      </c>
      <c r="D127" s="22" t="s">
        <v>319</v>
      </c>
      <c r="E127" s="37">
        <v>3718</v>
      </c>
      <c r="F127" s="24">
        <v>21.116381000000001</v>
      </c>
      <c r="G127" s="25">
        <v>0.17909276962217299</v>
      </c>
      <c r="H127" s="29"/>
    </row>
    <row r="128" spans="2:8" x14ac:dyDescent="0.2">
      <c r="B128" s="22" t="s">
        <v>334</v>
      </c>
      <c r="C128" s="22" t="s">
        <v>335</v>
      </c>
      <c r="D128" s="22" t="s">
        <v>187</v>
      </c>
      <c r="E128" s="37">
        <v>669</v>
      </c>
      <c r="F128" s="24">
        <v>20.804562000000001</v>
      </c>
      <c r="G128" s="25">
        <v>0.17644816265420701</v>
      </c>
      <c r="H128" s="29"/>
    </row>
    <row r="129" spans="2:8" x14ac:dyDescent="0.2">
      <c r="B129" s="22" t="s">
        <v>324</v>
      </c>
      <c r="C129" s="22" t="s">
        <v>325</v>
      </c>
      <c r="D129" s="22" t="s">
        <v>19</v>
      </c>
      <c r="E129" s="37">
        <v>120296</v>
      </c>
      <c r="F129" s="24">
        <v>20.751059999999999</v>
      </c>
      <c r="G129" s="25">
        <v>0.17599440017661599</v>
      </c>
      <c r="H129" s="29"/>
    </row>
    <row r="130" spans="2:8" x14ac:dyDescent="0.2">
      <c r="B130" s="22" t="s">
        <v>330</v>
      </c>
      <c r="C130" s="22" t="s">
        <v>331</v>
      </c>
      <c r="D130" s="22" t="s">
        <v>60</v>
      </c>
      <c r="E130" s="37">
        <v>1729</v>
      </c>
      <c r="F130" s="24">
        <v>20.585474000000001</v>
      </c>
      <c r="G130" s="25">
        <v>0.17459002812296401</v>
      </c>
      <c r="H130" s="29"/>
    </row>
    <row r="131" spans="2:8" x14ac:dyDescent="0.2">
      <c r="B131" s="22" t="s">
        <v>344</v>
      </c>
      <c r="C131" s="22" t="s">
        <v>345</v>
      </c>
      <c r="D131" s="22" t="s">
        <v>346</v>
      </c>
      <c r="E131" s="37">
        <v>26590</v>
      </c>
      <c r="F131" s="24">
        <v>20.280193000000001</v>
      </c>
      <c r="G131" s="25">
        <v>0.17200087140131601</v>
      </c>
      <c r="H131" s="29"/>
    </row>
    <row r="132" spans="2:8" x14ac:dyDescent="0.2">
      <c r="B132" s="22" t="s">
        <v>315</v>
      </c>
      <c r="C132" s="22" t="s">
        <v>316</v>
      </c>
      <c r="D132" s="22" t="s">
        <v>53</v>
      </c>
      <c r="E132" s="37">
        <v>944</v>
      </c>
      <c r="F132" s="24">
        <v>20.123248</v>
      </c>
      <c r="G132" s="25">
        <v>0.17066978560927901</v>
      </c>
      <c r="H132" s="29"/>
    </row>
    <row r="133" spans="2:8" x14ac:dyDescent="0.2">
      <c r="B133" s="22" t="s">
        <v>336</v>
      </c>
      <c r="C133" s="22" t="s">
        <v>337</v>
      </c>
      <c r="D133" s="22" t="s">
        <v>60</v>
      </c>
      <c r="E133" s="37">
        <v>1577</v>
      </c>
      <c r="F133" s="24">
        <v>20.072056</v>
      </c>
      <c r="G133" s="25">
        <v>0.170235614760472</v>
      </c>
      <c r="H133" s="29"/>
    </row>
    <row r="134" spans="2:8" x14ac:dyDescent="0.2">
      <c r="B134" s="22" t="s">
        <v>371</v>
      </c>
      <c r="C134" s="22" t="s">
        <v>372</v>
      </c>
      <c r="D134" s="22" t="s">
        <v>53</v>
      </c>
      <c r="E134" s="37">
        <v>996</v>
      </c>
      <c r="F134" s="24">
        <v>19.977768000000001</v>
      </c>
      <c r="G134" s="25">
        <v>0.16943593705707499</v>
      </c>
      <c r="H134" s="29"/>
    </row>
    <row r="135" spans="2:8" x14ac:dyDescent="0.2">
      <c r="B135" s="22" t="s">
        <v>210</v>
      </c>
      <c r="C135" s="22" t="s">
        <v>211</v>
      </c>
      <c r="D135" s="22" t="s">
        <v>50</v>
      </c>
      <c r="E135" s="37">
        <v>629</v>
      </c>
      <c r="F135" s="24">
        <v>19.877029</v>
      </c>
      <c r="G135" s="25">
        <v>0.16858154697389899</v>
      </c>
      <c r="H135" s="29"/>
    </row>
    <row r="136" spans="2:8" x14ac:dyDescent="0.2">
      <c r="B136" s="22" t="s">
        <v>342</v>
      </c>
      <c r="C136" s="22" t="s">
        <v>343</v>
      </c>
      <c r="D136" s="22" t="s">
        <v>179</v>
      </c>
      <c r="E136" s="37">
        <v>780</v>
      </c>
      <c r="F136" s="24">
        <v>19.63494</v>
      </c>
      <c r="G136" s="25">
        <v>0.16652833579604301</v>
      </c>
      <c r="H136" s="29"/>
    </row>
    <row r="137" spans="2:8" x14ac:dyDescent="0.2">
      <c r="B137" s="22" t="s">
        <v>377</v>
      </c>
      <c r="C137" s="22" t="s">
        <v>378</v>
      </c>
      <c r="D137" s="22" t="s">
        <v>53</v>
      </c>
      <c r="E137" s="37">
        <v>1208</v>
      </c>
      <c r="F137" s="24">
        <v>19.342496000000001</v>
      </c>
      <c r="G137" s="25">
        <v>0.16404805255435601</v>
      </c>
      <c r="H137" s="29"/>
    </row>
    <row r="138" spans="2:8" x14ac:dyDescent="0.2">
      <c r="B138" s="22" t="s">
        <v>233</v>
      </c>
      <c r="C138" s="22" t="s">
        <v>234</v>
      </c>
      <c r="D138" s="22" t="s">
        <v>78</v>
      </c>
      <c r="E138" s="37">
        <v>4801</v>
      </c>
      <c r="F138" s="24">
        <v>19.2640125</v>
      </c>
      <c r="G138" s="25">
        <v>0.163382416364866</v>
      </c>
      <c r="H138" s="29"/>
    </row>
    <row r="139" spans="2:8" x14ac:dyDescent="0.2">
      <c r="B139" s="22" t="s">
        <v>430</v>
      </c>
      <c r="C139" s="22" t="s">
        <v>431</v>
      </c>
      <c r="D139" s="22" t="s">
        <v>176</v>
      </c>
      <c r="E139" s="37">
        <v>3890</v>
      </c>
      <c r="F139" s="24">
        <v>19.236049999999999</v>
      </c>
      <c r="G139" s="25">
        <v>0.16314526012249</v>
      </c>
      <c r="H139" s="29"/>
    </row>
    <row r="140" spans="2:8" x14ac:dyDescent="0.2">
      <c r="B140" s="22" t="s">
        <v>349</v>
      </c>
      <c r="C140" s="22" t="s">
        <v>350</v>
      </c>
      <c r="D140" s="22" t="s">
        <v>83</v>
      </c>
      <c r="E140" s="37">
        <v>4009</v>
      </c>
      <c r="F140" s="24">
        <v>19.0607905</v>
      </c>
      <c r="G140" s="25">
        <v>0.16165884494284299</v>
      </c>
      <c r="H140" s="29"/>
    </row>
    <row r="141" spans="2:8" x14ac:dyDescent="0.2">
      <c r="B141" s="22" t="s">
        <v>237</v>
      </c>
      <c r="C141" s="22" t="s">
        <v>238</v>
      </c>
      <c r="D141" s="22" t="s">
        <v>53</v>
      </c>
      <c r="E141" s="37">
        <v>2175</v>
      </c>
      <c r="F141" s="24">
        <v>18.948599999999999</v>
      </c>
      <c r="G141" s="25">
        <v>0.16070733211636501</v>
      </c>
      <c r="H141" s="29"/>
    </row>
    <row r="142" spans="2:8" x14ac:dyDescent="0.2">
      <c r="B142" s="22" t="s">
        <v>492</v>
      </c>
      <c r="C142" s="22" t="s">
        <v>493</v>
      </c>
      <c r="D142" s="22" t="s">
        <v>19</v>
      </c>
      <c r="E142" s="37">
        <v>6541</v>
      </c>
      <c r="F142" s="24">
        <v>18.929653999999999</v>
      </c>
      <c r="G142" s="25">
        <v>0.16054664683543299</v>
      </c>
      <c r="H142" s="29"/>
    </row>
    <row r="143" spans="2:8" x14ac:dyDescent="0.2">
      <c r="B143" s="22" t="s">
        <v>514</v>
      </c>
      <c r="C143" s="22" t="s">
        <v>515</v>
      </c>
      <c r="D143" s="22" t="s">
        <v>184</v>
      </c>
      <c r="E143" s="37">
        <v>3007</v>
      </c>
      <c r="F143" s="24">
        <v>18.817806000000001</v>
      </c>
      <c r="G143" s="25">
        <v>0.15959803882837401</v>
      </c>
      <c r="H143" s="29"/>
    </row>
    <row r="144" spans="2:8" x14ac:dyDescent="0.2">
      <c r="B144" s="22" t="s">
        <v>229</v>
      </c>
      <c r="C144" s="22" t="s">
        <v>230</v>
      </c>
      <c r="D144" s="22" t="s">
        <v>43</v>
      </c>
      <c r="E144" s="37">
        <v>1034</v>
      </c>
      <c r="F144" s="24">
        <v>18.384519999999998</v>
      </c>
      <c r="G144" s="25">
        <v>0.15592324295409499</v>
      </c>
      <c r="H144" s="29"/>
    </row>
    <row r="145" spans="2:8" x14ac:dyDescent="0.2">
      <c r="B145" s="22" t="s">
        <v>303</v>
      </c>
      <c r="C145" s="22" t="s">
        <v>304</v>
      </c>
      <c r="D145" s="22" t="s">
        <v>59</v>
      </c>
      <c r="E145" s="37">
        <v>7015</v>
      </c>
      <c r="F145" s="24">
        <v>18.242507499999999</v>
      </c>
      <c r="G145" s="25">
        <v>0.15471880304812899</v>
      </c>
      <c r="H145" s="29"/>
    </row>
    <row r="146" spans="2:8" x14ac:dyDescent="0.2">
      <c r="B146" s="22" t="s">
        <v>347</v>
      </c>
      <c r="C146" s="22" t="s">
        <v>348</v>
      </c>
      <c r="D146" s="22" t="s">
        <v>179</v>
      </c>
      <c r="E146" s="37">
        <v>14</v>
      </c>
      <c r="F146" s="24">
        <v>17.9893</v>
      </c>
      <c r="G146" s="25">
        <v>0.152571293374757</v>
      </c>
      <c r="H146" s="29"/>
    </row>
    <row r="147" spans="2:8" x14ac:dyDescent="0.2">
      <c r="B147" s="22" t="s">
        <v>225</v>
      </c>
      <c r="C147" s="22" t="s">
        <v>226</v>
      </c>
      <c r="D147" s="22" t="s">
        <v>56</v>
      </c>
      <c r="E147" s="37">
        <v>2222</v>
      </c>
      <c r="F147" s="24">
        <v>17.929317999999999</v>
      </c>
      <c r="G147" s="25">
        <v>0.152062572561874</v>
      </c>
      <c r="H147" s="29"/>
    </row>
    <row r="148" spans="2:8" x14ac:dyDescent="0.2">
      <c r="B148" s="22" t="s">
        <v>369</v>
      </c>
      <c r="C148" s="22" t="s">
        <v>370</v>
      </c>
      <c r="D148" s="22" t="s">
        <v>65</v>
      </c>
      <c r="E148" s="37">
        <v>2507</v>
      </c>
      <c r="F148" s="24">
        <v>17.8235165</v>
      </c>
      <c r="G148" s="25">
        <v>0.15116524627925099</v>
      </c>
      <c r="H148" s="29"/>
    </row>
    <row r="149" spans="2:8" x14ac:dyDescent="0.2">
      <c r="B149" s="22" t="s">
        <v>231</v>
      </c>
      <c r="C149" s="22" t="s">
        <v>232</v>
      </c>
      <c r="D149" s="22" t="s">
        <v>179</v>
      </c>
      <c r="E149" s="37">
        <v>62</v>
      </c>
      <c r="F149" s="24">
        <v>17.821899999999999</v>
      </c>
      <c r="G149" s="25">
        <v>0.15115153637971401</v>
      </c>
      <c r="H149" s="29"/>
    </row>
    <row r="150" spans="2:8" x14ac:dyDescent="0.2">
      <c r="B150" s="22" t="s">
        <v>373</v>
      </c>
      <c r="C150" s="22" t="s">
        <v>374</v>
      </c>
      <c r="D150" s="22" t="s">
        <v>319</v>
      </c>
      <c r="E150" s="37">
        <v>933</v>
      </c>
      <c r="F150" s="24">
        <v>17.818434</v>
      </c>
      <c r="G150" s="25">
        <v>0.151122140455312</v>
      </c>
      <c r="H150" s="29"/>
    </row>
    <row r="151" spans="2:8" x14ac:dyDescent="0.2">
      <c r="B151" s="22" t="s">
        <v>328</v>
      </c>
      <c r="C151" s="22" t="s">
        <v>329</v>
      </c>
      <c r="D151" s="22" t="s">
        <v>50</v>
      </c>
      <c r="E151" s="37">
        <v>404</v>
      </c>
      <c r="F151" s="24">
        <v>17.677019999999999</v>
      </c>
      <c r="G151" s="25">
        <v>0.149922776562259</v>
      </c>
      <c r="H151" s="29"/>
    </row>
    <row r="152" spans="2:8" x14ac:dyDescent="0.2">
      <c r="B152" s="22" t="s">
        <v>353</v>
      </c>
      <c r="C152" s="22" t="s">
        <v>354</v>
      </c>
      <c r="D152" s="22" t="s">
        <v>56</v>
      </c>
      <c r="E152" s="37">
        <v>3722</v>
      </c>
      <c r="F152" s="24">
        <v>17.552952000000001</v>
      </c>
      <c r="G152" s="25">
        <v>0.14887052799080799</v>
      </c>
      <c r="H152" s="29"/>
    </row>
    <row r="153" spans="2:8" x14ac:dyDescent="0.2">
      <c r="B153" s="22" t="s">
        <v>383</v>
      </c>
      <c r="C153" s="22" t="s">
        <v>384</v>
      </c>
      <c r="D153" s="22" t="s">
        <v>65</v>
      </c>
      <c r="E153" s="37">
        <v>11487</v>
      </c>
      <c r="F153" s="24">
        <v>17.393615400000002</v>
      </c>
      <c r="G153" s="25">
        <v>0.14751915850205899</v>
      </c>
      <c r="H153" s="29"/>
    </row>
    <row r="154" spans="2:8" x14ac:dyDescent="0.2">
      <c r="B154" s="22" t="s">
        <v>227</v>
      </c>
      <c r="C154" s="22" t="s">
        <v>228</v>
      </c>
      <c r="D154" s="22" t="s">
        <v>187</v>
      </c>
      <c r="E154" s="37">
        <v>591</v>
      </c>
      <c r="F154" s="24">
        <v>17.345849999999999</v>
      </c>
      <c r="G154" s="25">
        <v>0.147114049417406</v>
      </c>
      <c r="H154" s="29"/>
    </row>
    <row r="155" spans="2:8" x14ac:dyDescent="0.2">
      <c r="B155" s="22" t="s">
        <v>133</v>
      </c>
      <c r="C155" s="22" t="s">
        <v>134</v>
      </c>
      <c r="D155" s="22" t="s">
        <v>30</v>
      </c>
      <c r="E155" s="37">
        <v>9234</v>
      </c>
      <c r="F155" s="24">
        <v>17.3266776</v>
      </c>
      <c r="G155" s="25">
        <v>0.14695144398722801</v>
      </c>
      <c r="H155" s="29"/>
    </row>
    <row r="156" spans="2:8" x14ac:dyDescent="0.2">
      <c r="B156" s="22" t="s">
        <v>262</v>
      </c>
      <c r="C156" s="22" t="s">
        <v>263</v>
      </c>
      <c r="D156" s="22" t="s">
        <v>30</v>
      </c>
      <c r="E156" s="37">
        <v>354</v>
      </c>
      <c r="F156" s="24">
        <v>17.265288000000002</v>
      </c>
      <c r="G156" s="25">
        <v>0.14643078500262299</v>
      </c>
      <c r="H156" s="29"/>
    </row>
    <row r="157" spans="2:8" x14ac:dyDescent="0.2">
      <c r="B157" s="22" t="s">
        <v>421</v>
      </c>
      <c r="C157" s="22" t="s">
        <v>422</v>
      </c>
      <c r="D157" s="22" t="s">
        <v>423</v>
      </c>
      <c r="E157" s="37">
        <v>3745</v>
      </c>
      <c r="F157" s="24">
        <v>17.217637499999999</v>
      </c>
      <c r="G157" s="25">
        <v>0.146026650410673</v>
      </c>
      <c r="H157" s="29"/>
    </row>
    <row r="158" spans="2:8" x14ac:dyDescent="0.2">
      <c r="B158" s="22" t="s">
        <v>357</v>
      </c>
      <c r="C158" s="22" t="s">
        <v>358</v>
      </c>
      <c r="D158" s="22" t="s">
        <v>56</v>
      </c>
      <c r="E158" s="37">
        <v>1308</v>
      </c>
      <c r="F158" s="24">
        <v>17.079864000000001</v>
      </c>
      <c r="G158" s="25">
        <v>0.14485816241571101</v>
      </c>
      <c r="H158" s="29"/>
    </row>
    <row r="159" spans="2:8" x14ac:dyDescent="0.2">
      <c r="B159" s="22" t="s">
        <v>235</v>
      </c>
      <c r="C159" s="22" t="s">
        <v>236</v>
      </c>
      <c r="D159" s="22" t="s">
        <v>187</v>
      </c>
      <c r="E159" s="37">
        <v>657</v>
      </c>
      <c r="F159" s="24">
        <v>16.855335</v>
      </c>
      <c r="G159" s="25">
        <v>0.142953881541517</v>
      </c>
      <c r="H159" s="29"/>
    </row>
    <row r="160" spans="2:8" x14ac:dyDescent="0.2">
      <c r="B160" s="22" t="s">
        <v>496</v>
      </c>
      <c r="C160" s="22" t="s">
        <v>497</v>
      </c>
      <c r="D160" s="22" t="s">
        <v>196</v>
      </c>
      <c r="E160" s="37">
        <v>273</v>
      </c>
      <c r="F160" s="24">
        <v>16.823625</v>
      </c>
      <c r="G160" s="25">
        <v>0.14268494191001899</v>
      </c>
      <c r="H160" s="29"/>
    </row>
    <row r="161" spans="2:8" x14ac:dyDescent="0.2">
      <c r="B161" s="22" t="s">
        <v>385</v>
      </c>
      <c r="C161" s="22" t="s">
        <v>386</v>
      </c>
      <c r="D161" s="22" t="s">
        <v>78</v>
      </c>
      <c r="E161" s="37">
        <v>331</v>
      </c>
      <c r="F161" s="24">
        <v>16.814800000000002</v>
      </c>
      <c r="G161" s="25">
        <v>0.14261009510308201</v>
      </c>
      <c r="H161" s="29"/>
    </row>
    <row r="162" spans="2:8" x14ac:dyDescent="0.2">
      <c r="B162" s="22" t="s">
        <v>355</v>
      </c>
      <c r="C162" s="22" t="s">
        <v>356</v>
      </c>
      <c r="D162" s="22" t="s">
        <v>160</v>
      </c>
      <c r="E162" s="37">
        <v>414</v>
      </c>
      <c r="F162" s="24">
        <v>16.717320000000001</v>
      </c>
      <c r="G162" s="25">
        <v>0.14178334533081899</v>
      </c>
      <c r="H162" s="29"/>
    </row>
    <row r="163" spans="2:8" x14ac:dyDescent="0.2">
      <c r="B163" s="22" t="s">
        <v>214</v>
      </c>
      <c r="C163" s="22" t="s">
        <v>215</v>
      </c>
      <c r="D163" s="22" t="s">
        <v>216</v>
      </c>
      <c r="E163" s="37">
        <v>3291</v>
      </c>
      <c r="F163" s="24">
        <v>16.589931</v>
      </c>
      <c r="G163" s="25">
        <v>0.14070293061253</v>
      </c>
      <c r="H163" s="29"/>
    </row>
    <row r="164" spans="2:8" x14ac:dyDescent="0.2">
      <c r="B164" s="22" t="s">
        <v>361</v>
      </c>
      <c r="C164" s="22" t="s">
        <v>362</v>
      </c>
      <c r="D164" s="22" t="s">
        <v>160</v>
      </c>
      <c r="E164" s="37">
        <v>440</v>
      </c>
      <c r="F164" s="24">
        <v>16.478439999999999</v>
      </c>
      <c r="G164" s="25">
        <v>0.139757350402647</v>
      </c>
      <c r="H164" s="29"/>
    </row>
    <row r="165" spans="2:8" x14ac:dyDescent="0.2">
      <c r="B165" s="22" t="s">
        <v>424</v>
      </c>
      <c r="C165" s="22" t="s">
        <v>425</v>
      </c>
      <c r="D165" s="22" t="s">
        <v>27</v>
      </c>
      <c r="E165" s="37">
        <v>1211</v>
      </c>
      <c r="F165" s="24">
        <v>16.323069</v>
      </c>
      <c r="G165" s="25">
        <v>0.13843961405810201</v>
      </c>
      <c r="H165" s="29"/>
    </row>
    <row r="166" spans="2:8" x14ac:dyDescent="0.2">
      <c r="B166" s="22" t="s">
        <v>239</v>
      </c>
      <c r="C166" s="22" t="s">
        <v>240</v>
      </c>
      <c r="D166" s="22" t="s">
        <v>75</v>
      </c>
      <c r="E166" s="37">
        <v>3222</v>
      </c>
      <c r="F166" s="24">
        <v>16.179272999999998</v>
      </c>
      <c r="G166" s="25">
        <v>0.137220047888094</v>
      </c>
      <c r="H166" s="29"/>
    </row>
    <row r="167" spans="2:8" x14ac:dyDescent="0.2">
      <c r="B167" s="22" t="s">
        <v>379</v>
      </c>
      <c r="C167" s="22" t="s">
        <v>380</v>
      </c>
      <c r="D167" s="22" t="s">
        <v>319</v>
      </c>
      <c r="E167" s="37">
        <v>595</v>
      </c>
      <c r="F167" s="24">
        <v>16.176860000000001</v>
      </c>
      <c r="G167" s="25">
        <v>0.137199582693177</v>
      </c>
      <c r="H167" s="29"/>
    </row>
    <row r="168" spans="2:8" x14ac:dyDescent="0.2">
      <c r="B168" s="22" t="s">
        <v>367</v>
      </c>
      <c r="C168" s="22" t="s">
        <v>368</v>
      </c>
      <c r="D168" s="22" t="s">
        <v>56</v>
      </c>
      <c r="E168" s="37">
        <v>21716</v>
      </c>
      <c r="F168" s="24">
        <v>16.0090352</v>
      </c>
      <c r="G168" s="25">
        <v>0.13577622287393201</v>
      </c>
      <c r="H168" s="29"/>
    </row>
    <row r="169" spans="2:8" x14ac:dyDescent="0.2">
      <c r="B169" s="22" t="s">
        <v>500</v>
      </c>
      <c r="C169" s="22" t="s">
        <v>501</v>
      </c>
      <c r="D169" s="22" t="s">
        <v>179</v>
      </c>
      <c r="E169" s="37">
        <v>3318</v>
      </c>
      <c r="F169" s="24">
        <v>15.97617</v>
      </c>
      <c r="G169" s="25">
        <v>0.13549748573179601</v>
      </c>
      <c r="H169" s="29"/>
    </row>
    <row r="170" spans="2:8" x14ac:dyDescent="0.2">
      <c r="B170" s="22" t="s">
        <v>510</v>
      </c>
      <c r="C170" s="22" t="s">
        <v>511</v>
      </c>
      <c r="D170" s="22" t="s">
        <v>53</v>
      </c>
      <c r="E170" s="37">
        <v>753</v>
      </c>
      <c r="F170" s="24">
        <v>15.544931999999999</v>
      </c>
      <c r="G170" s="25">
        <v>0.13184005940546101</v>
      </c>
      <c r="H170" s="29"/>
    </row>
    <row r="171" spans="2:8" x14ac:dyDescent="0.2">
      <c r="B171" s="22" t="s">
        <v>338</v>
      </c>
      <c r="C171" s="22" t="s">
        <v>339</v>
      </c>
      <c r="D171" s="22" t="s">
        <v>216</v>
      </c>
      <c r="E171" s="37">
        <v>977</v>
      </c>
      <c r="F171" s="24">
        <v>14.716551000000001</v>
      </c>
      <c r="G171" s="25">
        <v>0.124814374104917</v>
      </c>
      <c r="H171" s="29"/>
    </row>
    <row r="172" spans="2:8" x14ac:dyDescent="0.2">
      <c r="B172" s="22" t="s">
        <v>359</v>
      </c>
      <c r="C172" s="22" t="s">
        <v>360</v>
      </c>
      <c r="D172" s="22" t="s">
        <v>184</v>
      </c>
      <c r="E172" s="37">
        <v>1519</v>
      </c>
      <c r="F172" s="24">
        <v>14.424424</v>
      </c>
      <c r="G172" s="25">
        <v>0.122336779411422</v>
      </c>
      <c r="H172" s="29"/>
    </row>
    <row r="173" spans="2:8" x14ac:dyDescent="0.2">
      <c r="B173" s="22" t="s">
        <v>387</v>
      </c>
      <c r="C173" s="22" t="s">
        <v>388</v>
      </c>
      <c r="D173" s="22" t="s">
        <v>60</v>
      </c>
      <c r="E173" s="37">
        <v>885</v>
      </c>
      <c r="F173" s="24">
        <v>14.254695</v>
      </c>
      <c r="G173" s="25">
        <v>0.120897269644327</v>
      </c>
      <c r="H173" s="29"/>
    </row>
    <row r="174" spans="2:8" x14ac:dyDescent="0.2">
      <c r="B174" s="22" t="s">
        <v>363</v>
      </c>
      <c r="C174" s="22" t="s">
        <v>364</v>
      </c>
      <c r="D174" s="22" t="s">
        <v>50</v>
      </c>
      <c r="E174" s="37">
        <v>4843</v>
      </c>
      <c r="F174" s="24">
        <v>14.153667499999999</v>
      </c>
      <c r="G174" s="25">
        <v>0.120040432727859</v>
      </c>
      <c r="H174" s="29"/>
    </row>
    <row r="175" spans="2:8" x14ac:dyDescent="0.2">
      <c r="B175" s="22" t="s">
        <v>436</v>
      </c>
      <c r="C175" s="22" t="s">
        <v>437</v>
      </c>
      <c r="D175" s="22" t="s">
        <v>59</v>
      </c>
      <c r="E175" s="37">
        <v>2802</v>
      </c>
      <c r="F175" s="24">
        <v>13.990386000000001</v>
      </c>
      <c r="G175" s="25">
        <v>0.118655605656257</v>
      </c>
      <c r="H175" s="29"/>
    </row>
    <row r="176" spans="2:8" x14ac:dyDescent="0.2">
      <c r="B176" s="22" t="s">
        <v>403</v>
      </c>
      <c r="C176" s="22" t="s">
        <v>404</v>
      </c>
      <c r="D176" s="22" t="s">
        <v>179</v>
      </c>
      <c r="E176" s="37">
        <v>1329</v>
      </c>
      <c r="F176" s="24">
        <v>13.709963999999999</v>
      </c>
      <c r="G176" s="25">
        <v>0.116277283696495</v>
      </c>
      <c r="H176" s="29"/>
    </row>
    <row r="177" spans="2:8" x14ac:dyDescent="0.2">
      <c r="B177" s="22" t="s">
        <v>395</v>
      </c>
      <c r="C177" s="22" t="s">
        <v>396</v>
      </c>
      <c r="D177" s="22" t="s">
        <v>160</v>
      </c>
      <c r="E177" s="37">
        <v>856</v>
      </c>
      <c r="F177" s="24">
        <v>13.68744</v>
      </c>
      <c r="G177" s="25">
        <v>0.116086252594008</v>
      </c>
      <c r="H177" s="29"/>
    </row>
    <row r="178" spans="2:8" x14ac:dyDescent="0.2">
      <c r="B178" s="22" t="s">
        <v>405</v>
      </c>
      <c r="C178" s="22" t="s">
        <v>406</v>
      </c>
      <c r="D178" s="22" t="s">
        <v>205</v>
      </c>
      <c r="E178" s="37">
        <v>5508</v>
      </c>
      <c r="F178" s="24">
        <v>13.684626</v>
      </c>
      <c r="G178" s="25">
        <v>0.116062386428034</v>
      </c>
      <c r="H178" s="29"/>
    </row>
    <row r="179" spans="2:8" x14ac:dyDescent="0.2">
      <c r="B179" s="22" t="s">
        <v>393</v>
      </c>
      <c r="C179" s="22" t="s">
        <v>394</v>
      </c>
      <c r="D179" s="22" t="s">
        <v>112</v>
      </c>
      <c r="E179" s="37">
        <v>2609</v>
      </c>
      <c r="F179" s="24">
        <v>13.294159499999999</v>
      </c>
      <c r="G179" s="25">
        <v>0.112750752349748</v>
      </c>
      <c r="H179" s="29"/>
    </row>
    <row r="180" spans="2:8" x14ac:dyDescent="0.2">
      <c r="B180" s="22" t="s">
        <v>498</v>
      </c>
      <c r="C180" s="22" t="s">
        <v>499</v>
      </c>
      <c r="D180" s="22" t="s">
        <v>50</v>
      </c>
      <c r="E180" s="37">
        <v>689</v>
      </c>
      <c r="F180" s="24">
        <v>12.639704999999999</v>
      </c>
      <c r="G180" s="25">
        <v>0.107200176756482</v>
      </c>
      <c r="H180" s="29"/>
    </row>
    <row r="181" spans="2:8" x14ac:dyDescent="0.2">
      <c r="B181" s="22" t="s">
        <v>504</v>
      </c>
      <c r="C181" s="22" t="s">
        <v>505</v>
      </c>
      <c r="D181" s="22" t="s">
        <v>19</v>
      </c>
      <c r="E181" s="37">
        <v>4323</v>
      </c>
      <c r="F181" s="24">
        <v>12.525892499999999</v>
      </c>
      <c r="G181" s="25">
        <v>0.10623490738373199</v>
      </c>
      <c r="H181" s="29"/>
    </row>
    <row r="182" spans="2:8" x14ac:dyDescent="0.2">
      <c r="B182" s="22" t="s">
        <v>293</v>
      </c>
      <c r="C182" s="22" t="s">
        <v>294</v>
      </c>
      <c r="D182" s="22" t="s">
        <v>30</v>
      </c>
      <c r="E182" s="37">
        <v>1103</v>
      </c>
      <c r="F182" s="24">
        <v>12.295140999999999</v>
      </c>
      <c r="G182" s="25">
        <v>0.104277852089576</v>
      </c>
      <c r="H182" s="29"/>
    </row>
    <row r="183" spans="2:8" x14ac:dyDescent="0.2">
      <c r="B183" s="22" t="s">
        <v>201</v>
      </c>
      <c r="C183" s="22" t="s">
        <v>202</v>
      </c>
      <c r="D183" s="22" t="s">
        <v>30</v>
      </c>
      <c r="E183" s="37">
        <v>306</v>
      </c>
      <c r="F183" s="24">
        <v>12.282228</v>
      </c>
      <c r="G183" s="25">
        <v>0.104168334036547</v>
      </c>
      <c r="H183" s="29"/>
    </row>
    <row r="184" spans="2:8" x14ac:dyDescent="0.2">
      <c r="B184" s="22" t="s">
        <v>409</v>
      </c>
      <c r="C184" s="22" t="s">
        <v>410</v>
      </c>
      <c r="D184" s="22" t="s">
        <v>179</v>
      </c>
      <c r="E184" s="37">
        <v>586</v>
      </c>
      <c r="F184" s="24">
        <v>12.206379999999999</v>
      </c>
      <c r="G184" s="25">
        <v>0.103525050114444</v>
      </c>
      <c r="H184" s="29"/>
    </row>
    <row r="185" spans="2:8" x14ac:dyDescent="0.2">
      <c r="B185" s="22" t="s">
        <v>534</v>
      </c>
      <c r="C185" s="22" t="s">
        <v>535</v>
      </c>
      <c r="D185" s="22" t="s">
        <v>53</v>
      </c>
      <c r="E185" s="37">
        <v>477</v>
      </c>
      <c r="F185" s="24">
        <v>12.204522000000001</v>
      </c>
      <c r="G185" s="25">
        <v>0.103509291999171</v>
      </c>
      <c r="H185" s="29"/>
    </row>
    <row r="186" spans="2:8" x14ac:dyDescent="0.2">
      <c r="B186" s="22" t="s">
        <v>472</v>
      </c>
      <c r="C186" s="22" t="s">
        <v>473</v>
      </c>
      <c r="D186" s="22" t="s">
        <v>171</v>
      </c>
      <c r="E186" s="37">
        <v>790</v>
      </c>
      <c r="F186" s="24">
        <v>12.166</v>
      </c>
      <c r="G186" s="25">
        <v>0.103182578265819</v>
      </c>
      <c r="H186" s="29"/>
    </row>
    <row r="187" spans="2:8" x14ac:dyDescent="0.2">
      <c r="B187" s="22" t="s">
        <v>391</v>
      </c>
      <c r="C187" s="22" t="s">
        <v>392</v>
      </c>
      <c r="D187" s="22" t="s">
        <v>50</v>
      </c>
      <c r="E187" s="37">
        <v>5049</v>
      </c>
      <c r="F187" s="24">
        <v>12.127698000000001</v>
      </c>
      <c r="G187" s="25">
        <v>0.102857730401875</v>
      </c>
      <c r="H187" s="29"/>
    </row>
    <row r="188" spans="2:8" x14ac:dyDescent="0.2">
      <c r="B188" s="22" t="s">
        <v>506</v>
      </c>
      <c r="C188" s="22" t="s">
        <v>507</v>
      </c>
      <c r="D188" s="22" t="s">
        <v>19</v>
      </c>
      <c r="E188" s="37">
        <v>5012</v>
      </c>
      <c r="F188" s="24">
        <v>12.021281999999999</v>
      </c>
      <c r="G188" s="25">
        <v>0.101955192406747</v>
      </c>
      <c r="H188" s="29"/>
    </row>
    <row r="189" spans="2:8" x14ac:dyDescent="0.2">
      <c r="B189" s="22" t="s">
        <v>450</v>
      </c>
      <c r="C189" s="22" t="s">
        <v>451</v>
      </c>
      <c r="D189" s="22" t="s">
        <v>53</v>
      </c>
      <c r="E189" s="37">
        <v>46</v>
      </c>
      <c r="F189" s="24">
        <v>11.9209</v>
      </c>
      <c r="G189" s="25">
        <v>0.101103830120746</v>
      </c>
      <c r="H189" s="29"/>
    </row>
    <row r="190" spans="2:8" x14ac:dyDescent="0.2">
      <c r="B190" s="22" t="s">
        <v>419</v>
      </c>
      <c r="C190" s="22" t="s">
        <v>420</v>
      </c>
      <c r="D190" s="22" t="s">
        <v>346</v>
      </c>
      <c r="E190" s="37">
        <v>937</v>
      </c>
      <c r="F190" s="24">
        <v>11.915829</v>
      </c>
      <c r="G190" s="25">
        <v>0.101060821830891</v>
      </c>
      <c r="H190" s="29"/>
    </row>
    <row r="191" spans="2:8" x14ac:dyDescent="0.2">
      <c r="B191" s="22" t="s">
        <v>530</v>
      </c>
      <c r="C191" s="22" t="s">
        <v>531</v>
      </c>
      <c r="D191" s="22" t="s">
        <v>53</v>
      </c>
      <c r="E191" s="37">
        <v>701</v>
      </c>
      <c r="F191" s="24">
        <v>11.889661</v>
      </c>
      <c r="G191" s="25">
        <v>0.100838885146026</v>
      </c>
      <c r="H191" s="29"/>
    </row>
    <row r="192" spans="2:8" x14ac:dyDescent="0.2">
      <c r="B192" s="22" t="s">
        <v>532</v>
      </c>
      <c r="C192" s="22" t="s">
        <v>533</v>
      </c>
      <c r="D192" s="22" t="s">
        <v>53</v>
      </c>
      <c r="E192" s="37">
        <v>1214</v>
      </c>
      <c r="F192" s="24">
        <v>11.800079999999999</v>
      </c>
      <c r="G192" s="25">
        <v>0.10007912856673699</v>
      </c>
      <c r="H192" s="29"/>
    </row>
    <row r="193" spans="2:8" x14ac:dyDescent="0.2">
      <c r="B193" s="22" t="s">
        <v>502</v>
      </c>
      <c r="C193" s="22" t="s">
        <v>503</v>
      </c>
      <c r="D193" s="22" t="s">
        <v>184</v>
      </c>
      <c r="E193" s="37">
        <v>1038</v>
      </c>
      <c r="F193" s="24">
        <v>11.619372</v>
      </c>
      <c r="G193" s="25">
        <v>9.8546503434955302E-2</v>
      </c>
      <c r="H193" s="29"/>
    </row>
    <row r="194" spans="2:8" x14ac:dyDescent="0.2">
      <c r="B194" s="22" t="s">
        <v>468</v>
      </c>
      <c r="C194" s="22" t="s">
        <v>469</v>
      </c>
      <c r="D194" s="22" t="s">
        <v>27</v>
      </c>
      <c r="E194" s="37">
        <v>768</v>
      </c>
      <c r="F194" s="24">
        <v>11.586816000000001</v>
      </c>
      <c r="G194" s="25">
        <v>9.8270388687460505E-2</v>
      </c>
      <c r="H194" s="29"/>
    </row>
    <row r="195" spans="2:8" x14ac:dyDescent="0.2">
      <c r="B195" s="22" t="s">
        <v>413</v>
      </c>
      <c r="C195" s="22" t="s">
        <v>414</v>
      </c>
      <c r="D195" s="22" t="s">
        <v>187</v>
      </c>
      <c r="E195" s="37">
        <v>117</v>
      </c>
      <c r="F195" s="24">
        <v>11.56077</v>
      </c>
      <c r="G195" s="25">
        <v>9.8049486711995107E-2</v>
      </c>
      <c r="H195" s="29"/>
    </row>
    <row r="196" spans="2:8" x14ac:dyDescent="0.2">
      <c r="B196" s="22" t="s">
        <v>381</v>
      </c>
      <c r="C196" s="22" t="s">
        <v>382</v>
      </c>
      <c r="D196" s="22" t="s">
        <v>216</v>
      </c>
      <c r="E196" s="37">
        <v>784</v>
      </c>
      <c r="F196" s="24">
        <v>11.534992000000001</v>
      </c>
      <c r="G196" s="25">
        <v>9.7830857704717694E-2</v>
      </c>
      <c r="H196" s="29"/>
    </row>
    <row r="197" spans="2:8" x14ac:dyDescent="0.2">
      <c r="B197" s="22" t="s">
        <v>578</v>
      </c>
      <c r="C197" s="22" t="s">
        <v>579</v>
      </c>
      <c r="D197" s="22" t="s">
        <v>486</v>
      </c>
      <c r="E197" s="37">
        <v>28812</v>
      </c>
      <c r="F197" s="24">
        <v>11.510394</v>
      </c>
      <c r="G197" s="25">
        <v>9.7622236542447297E-2</v>
      </c>
      <c r="H197" s="29"/>
    </row>
    <row r="198" spans="2:8" x14ac:dyDescent="0.2">
      <c r="B198" s="22" t="s">
        <v>415</v>
      </c>
      <c r="C198" s="22" t="s">
        <v>416</v>
      </c>
      <c r="D198" s="22" t="s">
        <v>19</v>
      </c>
      <c r="E198" s="37">
        <v>8264</v>
      </c>
      <c r="F198" s="24">
        <v>11.3208536</v>
      </c>
      <c r="G198" s="25">
        <v>9.6014701842666403E-2</v>
      </c>
      <c r="H198" s="29"/>
    </row>
    <row r="199" spans="2:8" x14ac:dyDescent="0.2">
      <c r="B199" s="22" t="s">
        <v>487</v>
      </c>
      <c r="C199" s="22" t="s">
        <v>488</v>
      </c>
      <c r="D199" s="22" t="s">
        <v>97</v>
      </c>
      <c r="E199" s="37">
        <v>4644</v>
      </c>
      <c r="F199" s="24">
        <v>11.182752000000001</v>
      </c>
      <c r="G199" s="25">
        <v>9.48434311579191E-2</v>
      </c>
      <c r="H199" s="29"/>
    </row>
    <row r="200" spans="2:8" x14ac:dyDescent="0.2">
      <c r="B200" s="22" t="s">
        <v>512</v>
      </c>
      <c r="C200" s="22" t="s">
        <v>513</v>
      </c>
      <c r="D200" s="22" t="s">
        <v>117</v>
      </c>
      <c r="E200" s="37">
        <v>1798</v>
      </c>
      <c r="F200" s="24">
        <v>11.174569999999999</v>
      </c>
      <c r="G200" s="25">
        <v>9.4774037778388401E-2</v>
      </c>
      <c r="H200" s="29"/>
    </row>
    <row r="201" spans="2:8" x14ac:dyDescent="0.2">
      <c r="B201" s="22" t="s">
        <v>516</v>
      </c>
      <c r="C201" s="22" t="s">
        <v>517</v>
      </c>
      <c r="D201" s="22" t="s">
        <v>75</v>
      </c>
      <c r="E201" s="37">
        <v>2463</v>
      </c>
      <c r="F201" s="24">
        <v>11.169705</v>
      </c>
      <c r="G201" s="25">
        <v>9.4732776620796502E-2</v>
      </c>
      <c r="H201" s="29"/>
    </row>
    <row r="202" spans="2:8" x14ac:dyDescent="0.2">
      <c r="B202" s="22" t="s">
        <v>397</v>
      </c>
      <c r="C202" s="22" t="s">
        <v>398</v>
      </c>
      <c r="D202" s="22" t="s">
        <v>50</v>
      </c>
      <c r="E202" s="37">
        <v>1748</v>
      </c>
      <c r="F202" s="24">
        <v>11.107666</v>
      </c>
      <c r="G202" s="25">
        <v>9.4206609928947596E-2</v>
      </c>
      <c r="H202" s="29"/>
    </row>
    <row r="203" spans="2:8" x14ac:dyDescent="0.2">
      <c r="B203" s="22" t="s">
        <v>401</v>
      </c>
      <c r="C203" s="22" t="s">
        <v>402</v>
      </c>
      <c r="D203" s="22" t="s">
        <v>50</v>
      </c>
      <c r="E203" s="37">
        <v>3851</v>
      </c>
      <c r="F203" s="24">
        <v>11.017711</v>
      </c>
      <c r="G203" s="25">
        <v>9.3443681371664894E-2</v>
      </c>
      <c r="H203" s="29"/>
    </row>
    <row r="204" spans="2:8" x14ac:dyDescent="0.2">
      <c r="B204" s="22" t="s">
        <v>462</v>
      </c>
      <c r="C204" s="22" t="s">
        <v>463</v>
      </c>
      <c r="D204" s="22" t="s">
        <v>53</v>
      </c>
      <c r="E204" s="37">
        <v>391</v>
      </c>
      <c r="F204" s="24">
        <v>10.967941</v>
      </c>
      <c r="G204" s="25">
        <v>9.3021570824213806E-2</v>
      </c>
      <c r="H204" s="29"/>
    </row>
    <row r="205" spans="2:8" x14ac:dyDescent="0.2">
      <c r="B205" s="22" t="s">
        <v>245</v>
      </c>
      <c r="C205" s="22" t="s">
        <v>246</v>
      </c>
      <c r="D205" s="22" t="s">
        <v>247</v>
      </c>
      <c r="E205" s="37">
        <v>521</v>
      </c>
      <c r="F205" s="24">
        <v>10.759691999999999</v>
      </c>
      <c r="G205" s="25">
        <v>9.1255364286216195E-2</v>
      </c>
      <c r="H205" s="29"/>
    </row>
    <row r="206" spans="2:8" x14ac:dyDescent="0.2">
      <c r="B206" s="22" t="s">
        <v>417</v>
      </c>
      <c r="C206" s="22" t="s">
        <v>418</v>
      </c>
      <c r="D206" s="22" t="s">
        <v>112</v>
      </c>
      <c r="E206" s="37">
        <v>1464</v>
      </c>
      <c r="F206" s="24">
        <v>10.623516</v>
      </c>
      <c r="G206" s="25">
        <v>9.0100425047524302E-2</v>
      </c>
      <c r="H206" s="29"/>
    </row>
    <row r="207" spans="2:8" x14ac:dyDescent="0.2">
      <c r="B207" s="22" t="s">
        <v>480</v>
      </c>
      <c r="C207" s="22" t="s">
        <v>481</v>
      </c>
      <c r="D207" s="22" t="s">
        <v>128</v>
      </c>
      <c r="E207" s="37">
        <v>5814</v>
      </c>
      <c r="F207" s="24">
        <v>10.335547800000001</v>
      </c>
      <c r="G207" s="25">
        <v>8.7658102070821406E-2</v>
      </c>
      <c r="H207" s="29"/>
    </row>
    <row r="208" spans="2:8" x14ac:dyDescent="0.2">
      <c r="B208" s="22" t="s">
        <v>438</v>
      </c>
      <c r="C208" s="22" t="s">
        <v>439</v>
      </c>
      <c r="D208" s="22" t="s">
        <v>196</v>
      </c>
      <c r="E208" s="37">
        <v>151</v>
      </c>
      <c r="F208" s="24">
        <v>10.334440000000001</v>
      </c>
      <c r="G208" s="25">
        <v>8.7648706570229398E-2</v>
      </c>
      <c r="H208" s="29"/>
    </row>
    <row r="209" spans="2:8" x14ac:dyDescent="0.2">
      <c r="B209" s="22" t="s">
        <v>508</v>
      </c>
      <c r="C209" s="22" t="s">
        <v>509</v>
      </c>
      <c r="D209" s="22" t="s">
        <v>117</v>
      </c>
      <c r="E209" s="37">
        <v>1528</v>
      </c>
      <c r="F209" s="24">
        <v>10.2376</v>
      </c>
      <c r="G209" s="25">
        <v>8.6827384781698894E-2</v>
      </c>
      <c r="H209" s="29"/>
    </row>
    <row r="210" spans="2:8" x14ac:dyDescent="0.2">
      <c r="B210" s="22" t="s">
        <v>442</v>
      </c>
      <c r="C210" s="22" t="s">
        <v>443</v>
      </c>
      <c r="D210" s="22" t="s">
        <v>78</v>
      </c>
      <c r="E210" s="37">
        <v>574</v>
      </c>
      <c r="F210" s="24">
        <v>10.212607999999999</v>
      </c>
      <c r="G210" s="25">
        <v>8.6615422016943097E-2</v>
      </c>
      <c r="H210" s="29"/>
    </row>
    <row r="211" spans="2:8" x14ac:dyDescent="0.2">
      <c r="B211" s="22" t="s">
        <v>243</v>
      </c>
      <c r="C211" s="22" t="s">
        <v>244</v>
      </c>
      <c r="D211" s="22" t="s">
        <v>50</v>
      </c>
      <c r="E211" s="37">
        <v>11669</v>
      </c>
      <c r="F211" s="24">
        <v>10.178868700000001</v>
      </c>
      <c r="G211" s="25">
        <v>8.6329271436400207E-2</v>
      </c>
      <c r="H211" s="29"/>
    </row>
    <row r="212" spans="2:8" x14ac:dyDescent="0.2">
      <c r="B212" s="22" t="s">
        <v>520</v>
      </c>
      <c r="C212" s="22" t="s">
        <v>521</v>
      </c>
      <c r="D212" s="22" t="s">
        <v>43</v>
      </c>
      <c r="E212" s="37">
        <v>1344</v>
      </c>
      <c r="F212" s="24">
        <v>10.133760000000001</v>
      </c>
      <c r="G212" s="25">
        <v>8.5946694421093706E-2</v>
      </c>
      <c r="H212" s="29"/>
    </row>
    <row r="213" spans="2:8" x14ac:dyDescent="0.2">
      <c r="B213" s="22" t="s">
        <v>426</v>
      </c>
      <c r="C213" s="22" t="s">
        <v>427</v>
      </c>
      <c r="D213" s="22" t="s">
        <v>179</v>
      </c>
      <c r="E213" s="37">
        <v>263</v>
      </c>
      <c r="F213" s="24">
        <v>10.111824</v>
      </c>
      <c r="G213" s="25">
        <v>8.5760650278660797E-2</v>
      </c>
      <c r="H213" s="29"/>
    </row>
    <row r="214" spans="2:8" x14ac:dyDescent="0.2">
      <c r="B214" s="22" t="s">
        <v>241</v>
      </c>
      <c r="C214" s="22" t="s">
        <v>242</v>
      </c>
      <c r="D214" s="22" t="s">
        <v>216</v>
      </c>
      <c r="E214" s="37">
        <v>1488</v>
      </c>
      <c r="F214" s="24">
        <v>10.07376</v>
      </c>
      <c r="G214" s="25">
        <v>8.5437820946167795E-2</v>
      </c>
      <c r="H214" s="29"/>
    </row>
    <row r="215" spans="2:8" x14ac:dyDescent="0.2">
      <c r="B215" s="22" t="s">
        <v>444</v>
      </c>
      <c r="C215" s="22" t="s">
        <v>445</v>
      </c>
      <c r="D215" s="22" t="s">
        <v>33</v>
      </c>
      <c r="E215" s="37">
        <v>4029</v>
      </c>
      <c r="F215" s="24">
        <v>10.058398499999999</v>
      </c>
      <c r="G215" s="25">
        <v>8.5307536614749796E-2</v>
      </c>
      <c r="H215" s="29"/>
    </row>
    <row r="216" spans="2:8" x14ac:dyDescent="0.2">
      <c r="B216" s="22" t="s">
        <v>399</v>
      </c>
      <c r="C216" s="22" t="s">
        <v>400</v>
      </c>
      <c r="D216" s="22" t="s">
        <v>216</v>
      </c>
      <c r="E216" s="37">
        <v>891</v>
      </c>
      <c r="F216" s="24">
        <v>10.037115</v>
      </c>
      <c r="G216" s="25">
        <v>8.5127026471356698E-2</v>
      </c>
      <c r="H216" s="29"/>
    </row>
    <row r="217" spans="2:8" x14ac:dyDescent="0.2">
      <c r="B217" s="22" t="s">
        <v>448</v>
      </c>
      <c r="C217" s="22" t="s">
        <v>449</v>
      </c>
      <c r="D217" s="22" t="s">
        <v>160</v>
      </c>
      <c r="E217" s="37">
        <v>265</v>
      </c>
      <c r="F217" s="24">
        <v>9.6369900000000008</v>
      </c>
      <c r="G217" s="25">
        <v>8.1733476485444295E-2</v>
      </c>
      <c r="H217" s="29"/>
    </row>
    <row r="218" spans="2:8" x14ac:dyDescent="0.2">
      <c r="B218" s="22" t="s">
        <v>456</v>
      </c>
      <c r="C218" s="22" t="s">
        <v>457</v>
      </c>
      <c r="D218" s="22" t="s">
        <v>196</v>
      </c>
      <c r="E218" s="37">
        <v>311</v>
      </c>
      <c r="F218" s="24">
        <v>9.4180130000000002</v>
      </c>
      <c r="G218" s="25">
        <v>7.9876283370129905E-2</v>
      </c>
      <c r="H218" s="29"/>
    </row>
    <row r="219" spans="2:8" x14ac:dyDescent="0.2">
      <c r="B219" s="22" t="s">
        <v>524</v>
      </c>
      <c r="C219" s="22" t="s">
        <v>525</v>
      </c>
      <c r="D219" s="22" t="s">
        <v>104</v>
      </c>
      <c r="E219" s="37">
        <v>655</v>
      </c>
      <c r="F219" s="24">
        <v>9.2662849999999999</v>
      </c>
      <c r="G219" s="25">
        <v>7.8589444126737198E-2</v>
      </c>
      <c r="H219" s="29"/>
    </row>
    <row r="220" spans="2:8" x14ac:dyDescent="0.2">
      <c r="B220" s="22" t="s">
        <v>558</v>
      </c>
      <c r="C220" s="22" t="s">
        <v>559</v>
      </c>
      <c r="D220" s="22" t="s">
        <v>53</v>
      </c>
      <c r="E220" s="37">
        <v>76</v>
      </c>
      <c r="F220" s="24">
        <v>9.1405200000000004</v>
      </c>
      <c r="G220" s="25">
        <v>7.7522802917169495E-2</v>
      </c>
      <c r="H220" s="29"/>
    </row>
    <row r="221" spans="2:8" x14ac:dyDescent="0.2">
      <c r="B221" s="22" t="s">
        <v>446</v>
      </c>
      <c r="C221" s="22" t="s">
        <v>447</v>
      </c>
      <c r="D221" s="22" t="s">
        <v>205</v>
      </c>
      <c r="E221" s="37">
        <v>1773</v>
      </c>
      <c r="F221" s="24">
        <v>9.0414135000000009</v>
      </c>
      <c r="G221" s="25">
        <v>7.6682258433123707E-2</v>
      </c>
      <c r="H221" s="29"/>
    </row>
    <row r="222" spans="2:8" x14ac:dyDescent="0.2">
      <c r="B222" s="22" t="s">
        <v>538</v>
      </c>
      <c r="C222" s="22" t="s">
        <v>539</v>
      </c>
      <c r="D222" s="22" t="s">
        <v>19</v>
      </c>
      <c r="E222" s="37">
        <v>6395</v>
      </c>
      <c r="F222" s="24">
        <v>9.0393325000000004</v>
      </c>
      <c r="G222" s="25">
        <v>7.6664609004768305E-2</v>
      </c>
      <c r="H222" s="29"/>
    </row>
    <row r="223" spans="2:8" x14ac:dyDescent="0.2">
      <c r="B223" s="22" t="s">
        <v>452</v>
      </c>
      <c r="C223" s="22" t="s">
        <v>453</v>
      </c>
      <c r="D223" s="22" t="s">
        <v>179</v>
      </c>
      <c r="E223" s="37">
        <v>2181</v>
      </c>
      <c r="F223" s="24">
        <v>8.9922629999999995</v>
      </c>
      <c r="G223" s="25">
        <v>7.6265402004301194E-2</v>
      </c>
      <c r="H223" s="29"/>
    </row>
    <row r="224" spans="2:8" x14ac:dyDescent="0.2">
      <c r="B224" s="22" t="s">
        <v>340</v>
      </c>
      <c r="C224" s="22" t="s">
        <v>341</v>
      </c>
      <c r="D224" s="22" t="s">
        <v>30</v>
      </c>
      <c r="E224" s="37">
        <v>437</v>
      </c>
      <c r="F224" s="24">
        <v>8.9716100000000001</v>
      </c>
      <c r="G224" s="25">
        <v>7.6090239273007093E-2</v>
      </c>
      <c r="H224" s="29"/>
    </row>
    <row r="225" spans="2:8" x14ac:dyDescent="0.2">
      <c r="B225" s="22" t="s">
        <v>570</v>
      </c>
      <c r="C225" s="22" t="s">
        <v>571</v>
      </c>
      <c r="D225" s="22" t="s">
        <v>53</v>
      </c>
      <c r="E225" s="37">
        <v>752</v>
      </c>
      <c r="F225" s="24">
        <v>8.8412640000000007</v>
      </c>
      <c r="G225" s="25">
        <v>7.4984745573628803E-2</v>
      </c>
      <c r="H225" s="29"/>
    </row>
    <row r="226" spans="2:8" x14ac:dyDescent="0.2">
      <c r="B226" s="22" t="s">
        <v>458</v>
      </c>
      <c r="C226" s="22" t="s">
        <v>459</v>
      </c>
      <c r="D226" s="22" t="s">
        <v>187</v>
      </c>
      <c r="E226" s="37">
        <v>270</v>
      </c>
      <c r="F226" s="24">
        <v>8.8038900000000009</v>
      </c>
      <c r="G226" s="25">
        <v>7.4667768286097405E-2</v>
      </c>
      <c r="H226" s="29"/>
    </row>
    <row r="227" spans="2:8" x14ac:dyDescent="0.2">
      <c r="B227" s="22" t="s">
        <v>482</v>
      </c>
      <c r="C227" s="22" t="s">
        <v>483</v>
      </c>
      <c r="D227" s="22" t="s">
        <v>53</v>
      </c>
      <c r="E227" s="37">
        <v>383</v>
      </c>
      <c r="F227" s="24">
        <v>8.7438900000000004</v>
      </c>
      <c r="G227" s="25">
        <v>7.4158894811171494E-2</v>
      </c>
      <c r="H227" s="29"/>
    </row>
    <row r="228" spans="2:8" x14ac:dyDescent="0.2">
      <c r="B228" s="22" t="s">
        <v>518</v>
      </c>
      <c r="C228" s="22" t="s">
        <v>519</v>
      </c>
      <c r="D228" s="22" t="s">
        <v>184</v>
      </c>
      <c r="E228" s="37">
        <v>3787</v>
      </c>
      <c r="F228" s="24">
        <v>8.6165611000000002</v>
      </c>
      <c r="G228" s="25">
        <v>7.30789898144798E-2</v>
      </c>
      <c r="H228" s="29"/>
    </row>
    <row r="229" spans="2:8" x14ac:dyDescent="0.2">
      <c r="B229" s="22" t="s">
        <v>464</v>
      </c>
      <c r="C229" s="22" t="s">
        <v>465</v>
      </c>
      <c r="D229" s="22" t="s">
        <v>60</v>
      </c>
      <c r="E229" s="37">
        <v>2089</v>
      </c>
      <c r="F229" s="24">
        <v>8.5648999999999997</v>
      </c>
      <c r="G229" s="25">
        <v>7.2640840423221498E-2</v>
      </c>
      <c r="H229" s="29"/>
    </row>
    <row r="230" spans="2:8" x14ac:dyDescent="0.2">
      <c r="B230" s="22" t="s">
        <v>454</v>
      </c>
      <c r="C230" s="22" t="s">
        <v>455</v>
      </c>
      <c r="D230" s="22" t="s">
        <v>179</v>
      </c>
      <c r="E230" s="37">
        <v>2951</v>
      </c>
      <c r="F230" s="24">
        <v>8.4959290000000003</v>
      </c>
      <c r="G230" s="25">
        <v>7.2055881882569603E-2</v>
      </c>
      <c r="H230" s="29"/>
    </row>
    <row r="231" spans="2:8" x14ac:dyDescent="0.2">
      <c r="B231" s="22" t="s">
        <v>489</v>
      </c>
      <c r="C231" s="22" t="s">
        <v>490</v>
      </c>
      <c r="D231" s="22" t="s">
        <v>491</v>
      </c>
      <c r="E231" s="37">
        <v>452</v>
      </c>
      <c r="F231" s="24">
        <v>8.4682200000000005</v>
      </c>
      <c r="G231" s="25">
        <v>7.1820875630624198E-2</v>
      </c>
      <c r="H231" s="29"/>
    </row>
    <row r="232" spans="2:8" x14ac:dyDescent="0.2">
      <c r="B232" s="22" t="s">
        <v>544</v>
      </c>
      <c r="C232" s="22" t="s">
        <v>545</v>
      </c>
      <c r="D232" s="22" t="s">
        <v>78</v>
      </c>
      <c r="E232" s="37">
        <v>914</v>
      </c>
      <c r="F232" s="24">
        <v>8.4097139999999992</v>
      </c>
      <c r="G232" s="25">
        <v>7.1324673105223904E-2</v>
      </c>
      <c r="H232" s="29"/>
    </row>
    <row r="233" spans="2:8" x14ac:dyDescent="0.2">
      <c r="B233" s="22" t="s">
        <v>460</v>
      </c>
      <c r="C233" s="22" t="s">
        <v>461</v>
      </c>
      <c r="D233" s="22" t="s">
        <v>19</v>
      </c>
      <c r="E233" s="37">
        <v>13698</v>
      </c>
      <c r="F233" s="24">
        <v>8.4009833999999994</v>
      </c>
      <c r="G233" s="25">
        <v>7.1250626925887406E-2</v>
      </c>
      <c r="H233" s="29"/>
    </row>
    <row r="234" spans="2:8" x14ac:dyDescent="0.2">
      <c r="B234" s="22" t="s">
        <v>554</v>
      </c>
      <c r="C234" s="22" t="s">
        <v>555</v>
      </c>
      <c r="D234" s="22" t="s">
        <v>160</v>
      </c>
      <c r="E234" s="37">
        <v>1031</v>
      </c>
      <c r="F234" s="24">
        <v>8.3789370000000005</v>
      </c>
      <c r="G234" s="25">
        <v>7.1063646456260607E-2</v>
      </c>
      <c r="H234" s="29"/>
    </row>
    <row r="235" spans="2:8" x14ac:dyDescent="0.2">
      <c r="B235" s="22" t="s">
        <v>584</v>
      </c>
      <c r="C235" s="22" t="s">
        <v>585</v>
      </c>
      <c r="D235" s="22" t="s">
        <v>53</v>
      </c>
      <c r="E235" s="37">
        <v>1337</v>
      </c>
      <c r="F235" s="24">
        <v>8.2947480000000002</v>
      </c>
      <c r="G235" s="25">
        <v>7.0349620639918301E-2</v>
      </c>
      <c r="H235" s="29"/>
    </row>
    <row r="236" spans="2:8" x14ac:dyDescent="0.2">
      <c r="B236" s="22" t="s">
        <v>540</v>
      </c>
      <c r="C236" s="22" t="s">
        <v>541</v>
      </c>
      <c r="D236" s="22" t="s">
        <v>33</v>
      </c>
      <c r="E236" s="37">
        <v>774</v>
      </c>
      <c r="F236" s="24">
        <v>8.1858240000000002</v>
      </c>
      <c r="G236" s="25">
        <v>6.9425811733537707E-2</v>
      </c>
      <c r="H236" s="29"/>
    </row>
    <row r="237" spans="2:8" x14ac:dyDescent="0.2">
      <c r="B237" s="22" t="s">
        <v>590</v>
      </c>
      <c r="C237" s="22" t="s">
        <v>591</v>
      </c>
      <c r="D237" s="22" t="s">
        <v>53</v>
      </c>
      <c r="E237" s="37">
        <v>829</v>
      </c>
      <c r="F237" s="24">
        <v>8.0761179999999992</v>
      </c>
      <c r="G237" s="25">
        <v>6.8495370509533901E-2</v>
      </c>
      <c r="H237" s="29"/>
    </row>
    <row r="238" spans="2:8" x14ac:dyDescent="0.2">
      <c r="B238" s="22" t="s">
        <v>428</v>
      </c>
      <c r="C238" s="22" t="s">
        <v>429</v>
      </c>
      <c r="D238" s="22" t="s">
        <v>176</v>
      </c>
      <c r="E238" s="37">
        <v>5848</v>
      </c>
      <c r="F238" s="24">
        <v>8.0626376000000004</v>
      </c>
      <c r="G238" s="25">
        <v>6.8381040209677404E-2</v>
      </c>
      <c r="H238" s="29"/>
    </row>
    <row r="239" spans="2:8" x14ac:dyDescent="0.2">
      <c r="B239" s="22" t="s">
        <v>602</v>
      </c>
      <c r="C239" s="22" t="s">
        <v>603</v>
      </c>
      <c r="D239" s="22" t="s">
        <v>128</v>
      </c>
      <c r="E239" s="37">
        <v>763</v>
      </c>
      <c r="F239" s="24">
        <v>7.944356</v>
      </c>
      <c r="G239" s="25">
        <v>6.7377867396147401E-2</v>
      </c>
      <c r="H239" s="29"/>
    </row>
    <row r="240" spans="2:8" x14ac:dyDescent="0.2">
      <c r="B240" s="22" t="s">
        <v>407</v>
      </c>
      <c r="C240" s="22" t="s">
        <v>408</v>
      </c>
      <c r="D240" s="22" t="s">
        <v>176</v>
      </c>
      <c r="E240" s="37">
        <v>1830</v>
      </c>
      <c r="F240" s="24">
        <v>7.9440299999999997</v>
      </c>
      <c r="G240" s="25">
        <v>6.7375102516933599E-2</v>
      </c>
      <c r="H240" s="29"/>
    </row>
    <row r="241" spans="2:8" x14ac:dyDescent="0.2">
      <c r="B241" s="22" t="s">
        <v>548</v>
      </c>
      <c r="C241" s="22" t="s">
        <v>549</v>
      </c>
      <c r="D241" s="22" t="s">
        <v>117</v>
      </c>
      <c r="E241" s="37">
        <v>493</v>
      </c>
      <c r="F241" s="24">
        <v>7.914129</v>
      </c>
      <c r="G241" s="25">
        <v>6.7121505420704303E-2</v>
      </c>
      <c r="H241" s="29"/>
    </row>
    <row r="242" spans="2:8" x14ac:dyDescent="0.2">
      <c r="B242" s="22" t="s">
        <v>546</v>
      </c>
      <c r="C242" s="22" t="s">
        <v>547</v>
      </c>
      <c r="D242" s="22" t="s">
        <v>160</v>
      </c>
      <c r="E242" s="37">
        <v>241</v>
      </c>
      <c r="F242" s="24">
        <v>7.7729730000000004</v>
      </c>
      <c r="G242" s="25">
        <v>6.5924329683593505E-2</v>
      </c>
      <c r="H242" s="29"/>
    </row>
    <row r="243" spans="2:8" x14ac:dyDescent="0.2">
      <c r="B243" s="22" t="s">
        <v>566</v>
      </c>
      <c r="C243" s="22" t="s">
        <v>567</v>
      </c>
      <c r="D243" s="22" t="s">
        <v>196</v>
      </c>
      <c r="E243" s="37">
        <v>122</v>
      </c>
      <c r="F243" s="24">
        <v>7.7695699999999999</v>
      </c>
      <c r="G243" s="25">
        <v>6.5895468076340599E-2</v>
      </c>
      <c r="H243" s="29"/>
    </row>
    <row r="244" spans="2:8" x14ac:dyDescent="0.2">
      <c r="B244" s="22" t="s">
        <v>432</v>
      </c>
      <c r="C244" s="22" t="s">
        <v>433</v>
      </c>
      <c r="D244" s="22" t="s">
        <v>50</v>
      </c>
      <c r="E244" s="37">
        <v>1568</v>
      </c>
      <c r="F244" s="24">
        <v>7.7655200000000004</v>
      </c>
      <c r="G244" s="25">
        <v>6.5861119116783107E-2</v>
      </c>
      <c r="H244" s="29"/>
    </row>
    <row r="245" spans="2:8" x14ac:dyDescent="0.2">
      <c r="B245" s="22" t="s">
        <v>411</v>
      </c>
      <c r="C245" s="22" t="s">
        <v>412</v>
      </c>
      <c r="D245" s="22" t="s">
        <v>216</v>
      </c>
      <c r="E245" s="37">
        <v>546</v>
      </c>
      <c r="F245" s="24">
        <v>7.7477400000000003</v>
      </c>
      <c r="G245" s="25">
        <v>6.5710322943713304E-2</v>
      </c>
      <c r="H245" s="29"/>
    </row>
    <row r="246" spans="2:8" x14ac:dyDescent="0.2">
      <c r="B246" s="22" t="s">
        <v>592</v>
      </c>
      <c r="C246" s="22" t="s">
        <v>593</v>
      </c>
      <c r="D246" s="22" t="s">
        <v>53</v>
      </c>
      <c r="E246" s="37">
        <v>5635</v>
      </c>
      <c r="F246" s="24">
        <v>7.6940289999999996</v>
      </c>
      <c r="G246" s="25">
        <v>6.5254787890184199E-2</v>
      </c>
      <c r="H246" s="29"/>
    </row>
    <row r="247" spans="2:8" x14ac:dyDescent="0.2">
      <c r="B247" s="22" t="s">
        <v>560</v>
      </c>
      <c r="C247" s="22" t="s">
        <v>561</v>
      </c>
      <c r="D247" s="22" t="s">
        <v>196</v>
      </c>
      <c r="E247" s="37">
        <v>1735</v>
      </c>
      <c r="F247" s="24">
        <v>7.6617600000000001</v>
      </c>
      <c r="G247" s="25">
        <v>6.4981107254144493E-2</v>
      </c>
      <c r="H247" s="29"/>
    </row>
    <row r="248" spans="2:8" x14ac:dyDescent="0.2">
      <c r="B248" s="22" t="s">
        <v>248</v>
      </c>
      <c r="C248" s="22" t="s">
        <v>249</v>
      </c>
      <c r="D248" s="22" t="s">
        <v>50</v>
      </c>
      <c r="E248" s="37">
        <v>2494</v>
      </c>
      <c r="F248" s="24">
        <v>7.6067</v>
      </c>
      <c r="G248" s="25">
        <v>6.4514131028654095E-2</v>
      </c>
      <c r="H248" s="29"/>
    </row>
    <row r="249" spans="2:8" x14ac:dyDescent="0.2">
      <c r="B249" s="22" t="s">
        <v>440</v>
      </c>
      <c r="C249" s="22" t="s">
        <v>441</v>
      </c>
      <c r="D249" s="22" t="s">
        <v>184</v>
      </c>
      <c r="E249" s="37">
        <v>936</v>
      </c>
      <c r="F249" s="24">
        <v>7.503444</v>
      </c>
      <c r="G249" s="25">
        <v>6.3638393703204801E-2</v>
      </c>
      <c r="H249" s="29"/>
    </row>
    <row r="250" spans="2:8" x14ac:dyDescent="0.2">
      <c r="B250" s="22" t="s">
        <v>582</v>
      </c>
      <c r="C250" s="22" t="s">
        <v>583</v>
      </c>
      <c r="D250" s="22" t="s">
        <v>160</v>
      </c>
      <c r="E250" s="37">
        <v>50</v>
      </c>
      <c r="F250" s="24">
        <v>7.4924999999999997</v>
      </c>
      <c r="G250" s="25">
        <v>6.3545575181378405E-2</v>
      </c>
      <c r="H250" s="29"/>
    </row>
    <row r="251" spans="2:8" x14ac:dyDescent="0.2">
      <c r="B251" s="22" t="s">
        <v>550</v>
      </c>
      <c r="C251" s="22" t="s">
        <v>551</v>
      </c>
      <c r="D251" s="22" t="s">
        <v>160</v>
      </c>
      <c r="E251" s="37">
        <v>563</v>
      </c>
      <c r="F251" s="24">
        <v>7.4817070000000001</v>
      </c>
      <c r="G251" s="25">
        <v>6.3454037324463697E-2</v>
      </c>
      <c r="H251" s="29"/>
    </row>
    <row r="252" spans="2:8" x14ac:dyDescent="0.2">
      <c r="B252" s="22" t="s">
        <v>562</v>
      </c>
      <c r="C252" s="22" t="s">
        <v>563</v>
      </c>
      <c r="D252" s="22" t="s">
        <v>117</v>
      </c>
      <c r="E252" s="37">
        <v>563</v>
      </c>
      <c r="F252" s="24">
        <v>7.3871229999999999</v>
      </c>
      <c r="G252" s="25">
        <v>6.2651849178590499E-2</v>
      </c>
      <c r="H252" s="29"/>
    </row>
    <row r="253" spans="2:8" x14ac:dyDescent="0.2">
      <c r="B253" s="22" t="s">
        <v>470</v>
      </c>
      <c r="C253" s="22" t="s">
        <v>471</v>
      </c>
      <c r="D253" s="22" t="s">
        <v>112</v>
      </c>
      <c r="E253" s="37">
        <v>2024</v>
      </c>
      <c r="F253" s="24">
        <v>7.3461080000000001</v>
      </c>
      <c r="G253" s="25">
        <v>6.2303991752355702E-2</v>
      </c>
      <c r="H253" s="29"/>
    </row>
    <row r="254" spans="2:8" x14ac:dyDescent="0.2">
      <c r="B254" s="22" t="s">
        <v>522</v>
      </c>
      <c r="C254" s="22" t="s">
        <v>523</v>
      </c>
      <c r="D254" s="22" t="s">
        <v>50</v>
      </c>
      <c r="E254" s="37">
        <v>972</v>
      </c>
      <c r="F254" s="24">
        <v>7.339086</v>
      </c>
      <c r="G254" s="25">
        <v>6.2244436593340197E-2</v>
      </c>
      <c r="H254" s="29"/>
    </row>
    <row r="255" spans="2:8" x14ac:dyDescent="0.2">
      <c r="B255" s="22" t="s">
        <v>474</v>
      </c>
      <c r="C255" s="22" t="s">
        <v>475</v>
      </c>
      <c r="D255" s="22" t="s">
        <v>187</v>
      </c>
      <c r="E255" s="37">
        <v>815</v>
      </c>
      <c r="F255" s="24">
        <v>7.2669474999999997</v>
      </c>
      <c r="G255" s="25">
        <v>6.1632613773824403E-2</v>
      </c>
      <c r="H255" s="29"/>
    </row>
    <row r="256" spans="2:8" x14ac:dyDescent="0.2">
      <c r="B256" s="22" t="s">
        <v>528</v>
      </c>
      <c r="C256" s="22" t="s">
        <v>529</v>
      </c>
      <c r="D256" s="22" t="s">
        <v>50</v>
      </c>
      <c r="E256" s="37">
        <v>526</v>
      </c>
      <c r="F256" s="24">
        <v>7.1814780000000003</v>
      </c>
      <c r="G256" s="25">
        <v>6.09077277494047E-2</v>
      </c>
      <c r="H256" s="29"/>
    </row>
    <row r="257" spans="2:8" x14ac:dyDescent="0.2">
      <c r="B257" s="22" t="s">
        <v>526</v>
      </c>
      <c r="C257" s="22" t="s">
        <v>527</v>
      </c>
      <c r="D257" s="22" t="s">
        <v>50</v>
      </c>
      <c r="E257" s="37">
        <v>2855</v>
      </c>
      <c r="F257" s="24">
        <v>7.1689049999999996</v>
      </c>
      <c r="G257" s="25">
        <v>6.0801093312733999E-2</v>
      </c>
      <c r="H257" s="29"/>
    </row>
    <row r="258" spans="2:8" x14ac:dyDescent="0.2">
      <c r="B258" s="22" t="s">
        <v>552</v>
      </c>
      <c r="C258" s="22" t="s">
        <v>553</v>
      </c>
      <c r="D258" s="22" t="s">
        <v>112</v>
      </c>
      <c r="E258" s="37">
        <v>1560</v>
      </c>
      <c r="F258" s="24">
        <v>7.1369999999999996</v>
      </c>
      <c r="G258" s="25">
        <v>6.0530499842442097E-2</v>
      </c>
      <c r="H258" s="29"/>
    </row>
    <row r="259" spans="2:8" x14ac:dyDescent="0.2">
      <c r="B259" s="22" t="s">
        <v>586</v>
      </c>
      <c r="C259" s="22" t="s">
        <v>587</v>
      </c>
      <c r="D259" s="22" t="s">
        <v>160</v>
      </c>
      <c r="E259" s="37">
        <v>918</v>
      </c>
      <c r="F259" s="24">
        <v>7.1209259999999999</v>
      </c>
      <c r="G259" s="25">
        <v>6.0394172638509401E-2</v>
      </c>
      <c r="H259" s="29"/>
    </row>
    <row r="260" spans="2:8" x14ac:dyDescent="0.2">
      <c r="B260" s="22" t="s">
        <v>564</v>
      </c>
      <c r="C260" s="22" t="s">
        <v>565</v>
      </c>
      <c r="D260" s="22" t="s">
        <v>205</v>
      </c>
      <c r="E260" s="37">
        <v>4798</v>
      </c>
      <c r="F260" s="24">
        <v>6.9868475999999999</v>
      </c>
      <c r="G260" s="25">
        <v>5.9257023616500898E-2</v>
      </c>
      <c r="H260" s="29"/>
    </row>
    <row r="261" spans="2:8" x14ac:dyDescent="0.2">
      <c r="B261" s="22" t="s">
        <v>478</v>
      </c>
      <c r="C261" s="22" t="s">
        <v>479</v>
      </c>
      <c r="D261" s="22" t="s">
        <v>247</v>
      </c>
      <c r="E261" s="37">
        <v>584</v>
      </c>
      <c r="F261" s="24">
        <v>6.9677040000000003</v>
      </c>
      <c r="G261" s="25">
        <v>5.9094662445591001E-2</v>
      </c>
      <c r="H261" s="29"/>
    </row>
    <row r="262" spans="2:8" x14ac:dyDescent="0.2">
      <c r="B262" s="22" t="s">
        <v>476</v>
      </c>
      <c r="C262" s="22" t="s">
        <v>477</v>
      </c>
      <c r="D262" s="22" t="s">
        <v>68</v>
      </c>
      <c r="E262" s="37">
        <v>635</v>
      </c>
      <c r="F262" s="24">
        <v>6.9634099999999997</v>
      </c>
      <c r="G262" s="25">
        <v>5.9058244067235498E-2</v>
      </c>
      <c r="H262" s="29"/>
    </row>
    <row r="263" spans="2:8" x14ac:dyDescent="0.2">
      <c r="B263" s="22" t="s">
        <v>600</v>
      </c>
      <c r="C263" s="22" t="s">
        <v>601</v>
      </c>
      <c r="D263" s="22" t="s">
        <v>117</v>
      </c>
      <c r="E263" s="37">
        <v>1784</v>
      </c>
      <c r="F263" s="24">
        <v>6.9558160000000004</v>
      </c>
      <c r="G263" s="25">
        <v>5.8993837647759E-2</v>
      </c>
      <c r="H263" s="29"/>
    </row>
    <row r="264" spans="2:8" x14ac:dyDescent="0.2">
      <c r="B264" s="22" t="s">
        <v>568</v>
      </c>
      <c r="C264" s="22" t="s">
        <v>569</v>
      </c>
      <c r="D264" s="22" t="s">
        <v>160</v>
      </c>
      <c r="E264" s="37">
        <v>1488</v>
      </c>
      <c r="F264" s="24">
        <v>6.9511919999999998</v>
      </c>
      <c r="G264" s="25">
        <v>5.8954620465291402E-2</v>
      </c>
      <c r="H264" s="29"/>
    </row>
    <row r="265" spans="2:8" x14ac:dyDescent="0.2">
      <c r="B265" s="22" t="s">
        <v>588</v>
      </c>
      <c r="C265" s="22" t="s">
        <v>589</v>
      </c>
      <c r="D265" s="22" t="s">
        <v>196</v>
      </c>
      <c r="E265" s="37">
        <v>539</v>
      </c>
      <c r="F265" s="24">
        <v>6.9358519999999997</v>
      </c>
      <c r="G265" s="25">
        <v>5.8824518480202002E-2</v>
      </c>
      <c r="H265" s="29"/>
    </row>
    <row r="266" spans="2:8" x14ac:dyDescent="0.2">
      <c r="B266" s="22" t="s">
        <v>556</v>
      </c>
      <c r="C266" s="22" t="s">
        <v>557</v>
      </c>
      <c r="D266" s="22" t="s">
        <v>179</v>
      </c>
      <c r="E266" s="37">
        <v>50</v>
      </c>
      <c r="F266" s="24">
        <v>6.8840000000000003</v>
      </c>
      <c r="G266" s="25">
        <v>5.8384750023170999E-2</v>
      </c>
      <c r="H266" s="29"/>
    </row>
    <row r="267" spans="2:8" x14ac:dyDescent="0.2">
      <c r="B267" s="22" t="s">
        <v>542</v>
      </c>
      <c r="C267" s="22" t="s">
        <v>543</v>
      </c>
      <c r="D267" s="22" t="s">
        <v>184</v>
      </c>
      <c r="E267" s="37">
        <v>773</v>
      </c>
      <c r="F267" s="24">
        <v>6.7757315</v>
      </c>
      <c r="G267" s="25">
        <v>5.7466500559504002E-2</v>
      </c>
      <c r="H267" s="29"/>
    </row>
    <row r="268" spans="2:8" x14ac:dyDescent="0.2">
      <c r="B268" s="22" t="s">
        <v>466</v>
      </c>
      <c r="C268" s="22" t="s">
        <v>467</v>
      </c>
      <c r="D268" s="22" t="s">
        <v>50</v>
      </c>
      <c r="E268" s="37">
        <v>1574</v>
      </c>
      <c r="F268" s="24">
        <v>6.7658389999999997</v>
      </c>
      <c r="G268" s="25">
        <v>5.7382600045325603E-2</v>
      </c>
      <c r="H268" s="29"/>
    </row>
    <row r="269" spans="2:8" x14ac:dyDescent="0.2">
      <c r="B269" s="22" t="s">
        <v>608</v>
      </c>
      <c r="C269" s="22" t="s">
        <v>609</v>
      </c>
      <c r="D269" s="22" t="s">
        <v>59</v>
      </c>
      <c r="E269" s="37">
        <v>409</v>
      </c>
      <c r="F269" s="24">
        <v>6.7484999999999999</v>
      </c>
      <c r="G269" s="25">
        <v>5.7235544092296503E-2</v>
      </c>
      <c r="H269" s="29"/>
    </row>
    <row r="270" spans="2:8" x14ac:dyDescent="0.2">
      <c r="B270" s="22" t="s">
        <v>536</v>
      </c>
      <c r="C270" s="22" t="s">
        <v>537</v>
      </c>
      <c r="D270" s="22" t="s">
        <v>184</v>
      </c>
      <c r="E270" s="37">
        <v>222</v>
      </c>
      <c r="F270" s="24">
        <v>6.738588</v>
      </c>
      <c r="G270" s="25">
        <v>5.7151478194238797E-2</v>
      </c>
      <c r="H270" s="29"/>
    </row>
    <row r="271" spans="2:8" x14ac:dyDescent="0.2">
      <c r="B271" s="22" t="s">
        <v>606</v>
      </c>
      <c r="C271" s="22" t="s">
        <v>607</v>
      </c>
      <c r="D271" s="22" t="s">
        <v>53</v>
      </c>
      <c r="E271" s="37">
        <v>514</v>
      </c>
      <c r="F271" s="24">
        <v>6.6676080000000004</v>
      </c>
      <c r="G271" s="25">
        <v>5.6549480873401399E-2</v>
      </c>
      <c r="H271" s="29"/>
    </row>
    <row r="272" spans="2:8" x14ac:dyDescent="0.2">
      <c r="B272" s="22" t="s">
        <v>580</v>
      </c>
      <c r="C272" s="22" t="s">
        <v>581</v>
      </c>
      <c r="D272" s="22" t="s">
        <v>196</v>
      </c>
      <c r="E272" s="37">
        <v>1143</v>
      </c>
      <c r="F272" s="24">
        <v>6.6665475000000001</v>
      </c>
      <c r="G272" s="25">
        <v>5.6540486534732003E-2</v>
      </c>
      <c r="H272" s="29"/>
    </row>
    <row r="273" spans="2:9" x14ac:dyDescent="0.2">
      <c r="B273" s="22" t="s">
        <v>596</v>
      </c>
      <c r="C273" s="22" t="s">
        <v>597</v>
      </c>
      <c r="D273" s="22" t="s">
        <v>196</v>
      </c>
      <c r="E273" s="37">
        <v>1639</v>
      </c>
      <c r="F273" s="24">
        <v>6.5404295000000001</v>
      </c>
      <c r="G273" s="25">
        <v>5.5470851452886903E-2</v>
      </c>
      <c r="H273" s="29"/>
    </row>
    <row r="274" spans="2:9" x14ac:dyDescent="0.2">
      <c r="B274" s="22" t="s">
        <v>572</v>
      </c>
      <c r="C274" s="22" t="s">
        <v>573</v>
      </c>
      <c r="D274" s="22" t="s">
        <v>179</v>
      </c>
      <c r="E274" s="37">
        <v>802</v>
      </c>
      <c r="F274" s="24">
        <v>6.2908879999999998</v>
      </c>
      <c r="G274" s="25">
        <v>5.3354433948832998E-2</v>
      </c>
      <c r="H274" s="29"/>
    </row>
    <row r="275" spans="2:9" x14ac:dyDescent="0.2">
      <c r="B275" s="22" t="s">
        <v>574</v>
      </c>
      <c r="C275" s="22" t="s">
        <v>575</v>
      </c>
      <c r="D275" s="22" t="s">
        <v>179</v>
      </c>
      <c r="E275" s="37">
        <v>16481</v>
      </c>
      <c r="F275" s="24">
        <v>6.0814890000000004</v>
      </c>
      <c r="G275" s="25">
        <v>5.1578474002565898E-2</v>
      </c>
      <c r="H275" s="29"/>
    </row>
    <row r="276" spans="2:9" x14ac:dyDescent="0.2">
      <c r="B276" s="22" t="s">
        <v>594</v>
      </c>
      <c r="C276" s="22" t="s">
        <v>595</v>
      </c>
      <c r="D276" s="22" t="s">
        <v>22</v>
      </c>
      <c r="E276" s="37">
        <v>3504</v>
      </c>
      <c r="F276" s="24">
        <v>6.0801407999999997</v>
      </c>
      <c r="G276" s="25">
        <v>5.1567039615584398E-2</v>
      </c>
      <c r="H276" s="29"/>
    </row>
    <row r="277" spans="2:9" x14ac:dyDescent="0.2">
      <c r="B277" s="22" t="s">
        <v>576</v>
      </c>
      <c r="C277" s="22" t="s">
        <v>577</v>
      </c>
      <c r="D277" s="22" t="s">
        <v>43</v>
      </c>
      <c r="E277" s="37">
        <v>31</v>
      </c>
      <c r="F277" s="24">
        <v>6.0155500000000002</v>
      </c>
      <c r="G277" s="25">
        <v>5.1019230534846902E-2</v>
      </c>
      <c r="H277" s="29"/>
    </row>
    <row r="278" spans="2:9" x14ac:dyDescent="0.2">
      <c r="B278" s="22" t="s">
        <v>484</v>
      </c>
      <c r="C278" s="22" t="s">
        <v>485</v>
      </c>
      <c r="D278" s="22" t="s">
        <v>145</v>
      </c>
      <c r="E278" s="37">
        <v>216</v>
      </c>
      <c r="F278" s="24">
        <v>5.9190480000000001</v>
      </c>
      <c r="G278" s="25">
        <v>5.0200775400225203E-2</v>
      </c>
      <c r="H278" s="29"/>
    </row>
    <row r="279" spans="2:9" x14ac:dyDescent="0.2">
      <c r="B279" s="22" t="s">
        <v>604</v>
      </c>
      <c r="C279" s="22" t="s">
        <v>605</v>
      </c>
      <c r="D279" s="22" t="s">
        <v>53</v>
      </c>
      <c r="E279" s="37">
        <v>117</v>
      </c>
      <c r="F279" s="24">
        <v>5.5229850000000003</v>
      </c>
      <c r="G279" s="25">
        <v>4.6841676148565201E-2</v>
      </c>
      <c r="H279" s="29"/>
    </row>
    <row r="280" spans="2:9" x14ac:dyDescent="0.2">
      <c r="B280" s="22" t="s">
        <v>598</v>
      </c>
      <c r="C280" s="22" t="s">
        <v>599</v>
      </c>
      <c r="D280" s="22" t="s">
        <v>53</v>
      </c>
      <c r="E280" s="37">
        <v>308</v>
      </c>
      <c r="F280" s="24">
        <v>4.5377640000000001</v>
      </c>
      <c r="G280" s="25">
        <v>3.84857955845649E-2</v>
      </c>
      <c r="H280" s="29"/>
    </row>
    <row r="281" spans="2:9" x14ac:dyDescent="0.2">
      <c r="B281" s="22" t="s">
        <v>610</v>
      </c>
      <c r="C281" s="22" t="s">
        <v>611</v>
      </c>
      <c r="D281" s="22" t="s">
        <v>27</v>
      </c>
      <c r="E281" s="37">
        <v>5976</v>
      </c>
      <c r="F281" s="24">
        <v>4.0553135999999999</v>
      </c>
      <c r="G281" s="25">
        <v>3.4394025392441199E-2</v>
      </c>
      <c r="H281" s="29"/>
    </row>
    <row r="282" spans="2:9" ht="10.5" x14ac:dyDescent="0.25">
      <c r="B282" s="21" t="s">
        <v>12</v>
      </c>
      <c r="C282" s="21"/>
      <c r="D282" s="21"/>
      <c r="E282" s="26"/>
      <c r="F282" s="27">
        <f>SUM(F7:F281)</f>
        <v>11562.254190600006</v>
      </c>
      <c r="G282" s="28">
        <f>SUM(G7:G281)</f>
        <v>98.062074465796414</v>
      </c>
      <c r="H282" s="21"/>
      <c r="I282" s="14"/>
    </row>
    <row r="283" spans="2:9" ht="10.5" x14ac:dyDescent="0.25">
      <c r="B283" s="21" t="s">
        <v>138</v>
      </c>
      <c r="C283" s="21"/>
      <c r="D283" s="21"/>
      <c r="E283" s="26"/>
      <c r="F283" s="44" t="s">
        <v>139</v>
      </c>
      <c r="G283" s="45" t="s">
        <v>139</v>
      </c>
      <c r="H283" s="21"/>
      <c r="I283" s="14"/>
    </row>
    <row r="284" spans="2:9" ht="10.5" x14ac:dyDescent="0.25">
      <c r="B284" s="21" t="s">
        <v>12</v>
      </c>
      <c r="C284" s="21"/>
      <c r="D284" s="21"/>
      <c r="E284" s="26"/>
      <c r="F284" s="42" t="s">
        <v>139</v>
      </c>
      <c r="G284" s="43" t="s">
        <v>139</v>
      </c>
      <c r="H284" s="21"/>
      <c r="I284" s="14"/>
    </row>
    <row r="285" spans="2:9" ht="10.5" x14ac:dyDescent="0.25">
      <c r="B285" s="38" t="s">
        <v>13</v>
      </c>
      <c r="C285" s="38"/>
      <c r="D285" s="38"/>
      <c r="E285" s="39"/>
      <c r="F285" s="40">
        <f>F282</f>
        <v>11562.254190600006</v>
      </c>
      <c r="G285" s="41">
        <f>G282</f>
        <v>98.062074465796414</v>
      </c>
      <c r="H285" s="21"/>
      <c r="I285" s="14"/>
    </row>
    <row r="286" spans="2:9" ht="10.5" x14ac:dyDescent="0.25">
      <c r="B286" s="21" t="s">
        <v>7</v>
      </c>
      <c r="C286" s="21"/>
      <c r="D286" s="21"/>
      <c r="E286" s="26"/>
      <c r="F286" s="27">
        <v>269.46978189999999</v>
      </c>
      <c r="G286" s="28">
        <v>2.28543373838319</v>
      </c>
      <c r="H286" s="29">
        <v>6.1600000000000002E-2</v>
      </c>
      <c r="I286" s="15"/>
    </row>
    <row r="287" spans="2:9" x14ac:dyDescent="0.2">
      <c r="B287" s="22"/>
      <c r="C287" s="22"/>
      <c r="D287" s="22"/>
      <c r="E287" s="23"/>
      <c r="F287" s="24"/>
      <c r="G287" s="25"/>
      <c r="H287" s="22"/>
    </row>
    <row r="288" spans="2:9" ht="10.5" x14ac:dyDescent="0.25">
      <c r="B288" s="21" t="s">
        <v>612</v>
      </c>
      <c r="C288" s="22"/>
      <c r="D288" s="22"/>
      <c r="E288" s="23"/>
      <c r="F288" s="60">
        <v>30</v>
      </c>
      <c r="G288" s="60">
        <f>F288/F290*100</f>
        <v>0.25443673746297629</v>
      </c>
      <c r="H288" s="22"/>
    </row>
    <row r="289" spans="2:9" ht="10.5" x14ac:dyDescent="0.25">
      <c r="B289" s="35" t="s">
        <v>9</v>
      </c>
      <c r="C289" s="35"/>
      <c r="D289" s="35"/>
      <c r="E289" s="36"/>
      <c r="F289" s="27">
        <f>F290-(F282+F286+F288)</f>
        <v>-70.973824100005004</v>
      </c>
      <c r="G289" s="27">
        <f>G290-(G282+G286+G288)</f>
        <v>-0.60194494164258572</v>
      </c>
      <c r="H289" s="21"/>
      <c r="I289" s="14"/>
    </row>
    <row r="290" spans="2:9" ht="10.5" x14ac:dyDescent="0.25">
      <c r="B290" s="30" t="s">
        <v>8</v>
      </c>
      <c r="C290" s="30"/>
      <c r="D290" s="30"/>
      <c r="E290" s="31"/>
      <c r="F290" s="32">
        <v>11790.7501484</v>
      </c>
      <c r="G290" s="33">
        <v>100</v>
      </c>
      <c r="H290" s="34"/>
      <c r="I290" s="14"/>
    </row>
    <row r="292" spans="2:9" ht="10.5" x14ac:dyDescent="0.25">
      <c r="B292" s="14" t="s">
        <v>613</v>
      </c>
    </row>
    <row r="294" spans="2:9" ht="10.5" x14ac:dyDescent="0.2">
      <c r="B294" s="61" t="s">
        <v>4</v>
      </c>
      <c r="C294" s="62" t="s">
        <v>614</v>
      </c>
      <c r="D294" s="62" t="s">
        <v>10</v>
      </c>
      <c r="E294" s="63" t="s">
        <v>0</v>
      </c>
      <c r="F294" s="64" t="s">
        <v>615</v>
      </c>
      <c r="G294" s="65" t="s">
        <v>616</v>
      </c>
    </row>
    <row r="295" spans="2:9" x14ac:dyDescent="0.2">
      <c r="B295" s="51" t="s">
        <v>617</v>
      </c>
      <c r="C295" s="51" t="s">
        <v>618</v>
      </c>
      <c r="D295" s="51" t="s">
        <v>619</v>
      </c>
      <c r="E295" s="52">
        <v>520</v>
      </c>
      <c r="F295" s="53">
        <v>116.61624</v>
      </c>
      <c r="G295" s="54">
        <v>0.989048521359981</v>
      </c>
    </row>
    <row r="296" spans="2:9" ht="10.5" x14ac:dyDescent="0.25">
      <c r="B296" s="47"/>
      <c r="C296" s="47"/>
      <c r="D296" s="47"/>
      <c r="E296" s="48"/>
      <c r="F296" s="49">
        <f>SUM(F295:F295)</f>
        <v>116.61624</v>
      </c>
      <c r="G296" s="50">
        <f>SUM(G295:G295)</f>
        <v>0.989048521359981</v>
      </c>
    </row>
    <row r="298" spans="2:9" ht="10.5" x14ac:dyDescent="0.2">
      <c r="B298" s="57" t="s">
        <v>624</v>
      </c>
    </row>
    <row r="299" spans="2:9" ht="10.5" x14ac:dyDescent="0.2">
      <c r="B299" s="57"/>
    </row>
    <row r="300" spans="2:9" x14ac:dyDescent="0.2">
      <c r="B300" s="66" t="s">
        <v>625</v>
      </c>
    </row>
    <row r="301" spans="2:9" x14ac:dyDescent="0.2">
      <c r="B301" s="66" t="s">
        <v>630</v>
      </c>
    </row>
    <row r="302" spans="2:9" x14ac:dyDescent="0.2">
      <c r="B302" s="66" t="s">
        <v>631</v>
      </c>
    </row>
    <row r="303" spans="2:9" ht="10.5" x14ac:dyDescent="0.2">
      <c r="B303" s="57"/>
    </row>
    <row r="304" spans="2:9" ht="10.5" x14ac:dyDescent="0.2">
      <c r="B304" s="67" t="s">
        <v>626</v>
      </c>
      <c r="C304" s="71" t="s">
        <v>629</v>
      </c>
      <c r="D304" s="70" t="s">
        <v>627</v>
      </c>
    </row>
    <row r="305" spans="2:6" x14ac:dyDescent="0.2">
      <c r="B305" s="68" t="s">
        <v>671</v>
      </c>
      <c r="C305" s="73" t="s">
        <v>628</v>
      </c>
      <c r="D305" s="73">
        <v>8.8172999999999995</v>
      </c>
    </row>
    <row r="306" spans="2:6" ht="10.5" x14ac:dyDescent="0.2">
      <c r="B306" s="57"/>
    </row>
    <row r="307" spans="2:6" ht="10.5" x14ac:dyDescent="0.2">
      <c r="B307" s="57" t="s">
        <v>672</v>
      </c>
    </row>
    <row r="308" spans="2:6" ht="10.5" x14ac:dyDescent="0.2">
      <c r="B308" s="57"/>
    </row>
    <row r="309" spans="2:6" x14ac:dyDescent="0.2">
      <c r="B309" s="66" t="s">
        <v>632</v>
      </c>
    </row>
    <row r="310" spans="2:6" x14ac:dyDescent="0.2">
      <c r="B310" s="66"/>
    </row>
    <row r="311" spans="2:6" ht="14.5" customHeight="1" x14ac:dyDescent="0.2">
      <c r="B311" s="72" t="s">
        <v>635</v>
      </c>
    </row>
    <row r="312" spans="2:6" x14ac:dyDescent="0.2">
      <c r="B312" s="69"/>
    </row>
    <row r="313" spans="2:6" ht="10.5" x14ac:dyDescent="0.2">
      <c r="B313" s="72" t="s">
        <v>648</v>
      </c>
    </row>
    <row r="314" spans="2:6" ht="26.25" customHeight="1" x14ac:dyDescent="0.2">
      <c r="B314" s="76" t="s">
        <v>636</v>
      </c>
      <c r="C314" s="77" t="s">
        <v>637</v>
      </c>
      <c r="D314" s="77" t="s">
        <v>638</v>
      </c>
      <c r="E314" s="77" t="s">
        <v>639</v>
      </c>
      <c r="F314" s="77" t="s">
        <v>640</v>
      </c>
    </row>
    <row r="315" spans="2:6" x14ac:dyDescent="0.2">
      <c r="B315" s="107" t="s">
        <v>15</v>
      </c>
      <c r="C315" s="108"/>
      <c r="D315" s="108"/>
      <c r="E315" s="108"/>
      <c r="F315" s="109"/>
    </row>
    <row r="316" spans="2:6" x14ac:dyDescent="0.2">
      <c r="B316" s="69" t="s">
        <v>649</v>
      </c>
    </row>
    <row r="317" spans="2:6" x14ac:dyDescent="0.2">
      <c r="B317" s="69" t="s">
        <v>653</v>
      </c>
    </row>
    <row r="318" spans="2:6" x14ac:dyDescent="0.2">
      <c r="B318" s="69"/>
    </row>
    <row r="319" spans="2:6" ht="21" customHeight="1" x14ac:dyDescent="0.2">
      <c r="B319" s="110" t="s">
        <v>642</v>
      </c>
      <c r="C319" s="110" t="s">
        <v>643</v>
      </c>
      <c r="D319" s="110" t="s">
        <v>644</v>
      </c>
      <c r="E319" s="110" t="s">
        <v>645</v>
      </c>
      <c r="F319" s="110" t="s">
        <v>646</v>
      </c>
    </row>
    <row r="320" spans="2:6" ht="28.5" customHeight="1" x14ac:dyDescent="0.2">
      <c r="B320" s="111"/>
      <c r="C320" s="111"/>
      <c r="D320" s="111"/>
      <c r="E320" s="111"/>
      <c r="F320" s="111"/>
    </row>
    <row r="321" spans="2:7" x14ac:dyDescent="0.2">
      <c r="B321" s="107" t="s">
        <v>15</v>
      </c>
      <c r="C321" s="108"/>
      <c r="D321" s="108"/>
      <c r="E321" s="108"/>
      <c r="F321" s="109"/>
    </row>
    <row r="322" spans="2:7" x14ac:dyDescent="0.2">
      <c r="B322" s="69"/>
    </row>
    <row r="323" spans="2:7" ht="10.5" x14ac:dyDescent="0.25">
      <c r="B323" s="93" t="s">
        <v>651</v>
      </c>
      <c r="C323" s="75"/>
      <c r="D323" s="75"/>
      <c r="E323" s="75"/>
      <c r="F323" s="75"/>
    </row>
    <row r="324" spans="2:7" x14ac:dyDescent="0.2">
      <c r="B324" s="74"/>
      <c r="C324" s="75"/>
      <c r="D324" s="75"/>
      <c r="E324" s="75"/>
      <c r="F324" s="75"/>
    </row>
    <row r="325" spans="2:7" ht="28" customHeight="1" x14ac:dyDescent="0.2">
      <c r="B325" s="76" t="s">
        <v>636</v>
      </c>
      <c r="C325" s="77" t="s">
        <v>637</v>
      </c>
      <c r="D325" s="77" t="s">
        <v>638</v>
      </c>
      <c r="E325" s="77" t="s">
        <v>639</v>
      </c>
      <c r="F325" s="77" t="s">
        <v>640</v>
      </c>
    </row>
    <row r="326" spans="2:7" ht="14.5" customHeight="1" x14ac:dyDescent="0.2">
      <c r="B326" s="78" t="s">
        <v>617</v>
      </c>
      <c r="C326" s="79" t="s">
        <v>618</v>
      </c>
      <c r="D326" s="92">
        <v>22726.631799999999</v>
      </c>
      <c r="E326" s="80">
        <v>22426.2</v>
      </c>
      <c r="F326" s="80">
        <v>13.236254799999999</v>
      </c>
    </row>
    <row r="327" spans="2:7" x14ac:dyDescent="0.2">
      <c r="B327" s="74"/>
      <c r="C327" s="75"/>
      <c r="D327" s="75"/>
      <c r="E327" s="75"/>
      <c r="F327" s="75"/>
    </row>
    <row r="328" spans="2:7" x14ac:dyDescent="0.2">
      <c r="B328" s="74" t="s">
        <v>652</v>
      </c>
      <c r="C328" s="75"/>
      <c r="D328" s="75"/>
      <c r="E328" s="75"/>
      <c r="F328" s="75"/>
    </row>
    <row r="329" spans="2:7" ht="10.5" x14ac:dyDescent="0.2">
      <c r="B329" s="75" t="s">
        <v>650</v>
      </c>
      <c r="C329" s="81"/>
      <c r="D329" s="82"/>
      <c r="E329" s="83"/>
      <c r="F329" s="84"/>
    </row>
    <row r="330" spans="2:7" ht="10.5" x14ac:dyDescent="0.2">
      <c r="B330" s="75" t="s">
        <v>641</v>
      </c>
      <c r="C330" s="81"/>
      <c r="D330" s="82"/>
      <c r="E330" s="83"/>
      <c r="F330" s="84"/>
    </row>
    <row r="331" spans="2:7" ht="10" customHeight="1" x14ac:dyDescent="0.2">
      <c r="B331" s="110" t="s">
        <v>642</v>
      </c>
      <c r="C331" s="110" t="s">
        <v>643</v>
      </c>
      <c r="D331" s="110" t="s">
        <v>644</v>
      </c>
      <c r="E331" s="110" t="s">
        <v>645</v>
      </c>
      <c r="F331" s="110" t="s">
        <v>646</v>
      </c>
    </row>
    <row r="332" spans="2:7" ht="42.65" customHeight="1" x14ac:dyDescent="0.2">
      <c r="B332" s="111"/>
      <c r="C332" s="111"/>
      <c r="D332" s="111"/>
      <c r="E332" s="111"/>
      <c r="F332" s="111"/>
    </row>
    <row r="333" spans="2:7" ht="17.149999999999999" customHeight="1" x14ac:dyDescent="0.2">
      <c r="B333" s="85">
        <v>173</v>
      </c>
      <c r="C333" s="86">
        <v>173</v>
      </c>
      <c r="D333" s="87">
        <v>2784.8887578749996</v>
      </c>
      <c r="E333" s="104">
        <v>2728.716509415</v>
      </c>
      <c r="F333" s="88">
        <v>-56.172248518181803</v>
      </c>
    </row>
    <row r="334" spans="2:7" x14ac:dyDescent="0.2">
      <c r="B334" s="89"/>
      <c r="C334" s="90"/>
      <c r="D334" s="90"/>
      <c r="E334" s="91"/>
      <c r="F334" s="56"/>
    </row>
    <row r="335" spans="2:7" s="90" customFormat="1" ht="10.5" x14ac:dyDescent="0.2">
      <c r="B335" s="95" t="s">
        <v>661</v>
      </c>
      <c r="C335" s="96"/>
      <c r="D335" s="96"/>
      <c r="E335" s="97"/>
      <c r="F335" s="56"/>
      <c r="G335" s="13"/>
    </row>
    <row r="336" spans="2:7" s="90" customFormat="1" ht="10.5" x14ac:dyDescent="0.2">
      <c r="B336" s="98"/>
      <c r="C336" s="96"/>
      <c r="D336" s="96"/>
      <c r="E336" s="97"/>
      <c r="F336" s="56"/>
      <c r="G336" s="13"/>
    </row>
    <row r="337" spans="2:7" s="90" customFormat="1" ht="10.5" x14ac:dyDescent="0.2">
      <c r="B337" s="76" t="s">
        <v>636</v>
      </c>
      <c r="C337" s="77" t="s">
        <v>654</v>
      </c>
      <c r="D337" s="77" t="s">
        <v>655</v>
      </c>
      <c r="E337" s="77" t="s">
        <v>656</v>
      </c>
      <c r="F337" s="56"/>
      <c r="G337" s="13"/>
    </row>
    <row r="338" spans="2:7" s="90" customFormat="1" x14ac:dyDescent="0.2">
      <c r="B338" s="107" t="s">
        <v>15</v>
      </c>
      <c r="C338" s="108"/>
      <c r="D338" s="108"/>
      <c r="E338" s="109"/>
      <c r="F338" s="56"/>
      <c r="G338" s="13"/>
    </row>
    <row r="339" spans="2:7" s="90" customFormat="1" x14ac:dyDescent="0.2">
      <c r="B339" s="74" t="s">
        <v>657</v>
      </c>
      <c r="C339" s="75"/>
      <c r="D339" s="75"/>
      <c r="E339" s="75"/>
      <c r="F339" s="56"/>
      <c r="G339" s="13"/>
    </row>
    <row r="340" spans="2:7" s="90" customFormat="1" x14ac:dyDescent="0.2">
      <c r="B340" s="99"/>
      <c r="C340" s="100"/>
      <c r="D340" s="100"/>
      <c r="E340" s="99"/>
      <c r="F340" s="56"/>
      <c r="G340" s="13"/>
    </row>
    <row r="341" spans="2:7" s="90" customFormat="1" x14ac:dyDescent="0.2">
      <c r="B341" s="99" t="s">
        <v>662</v>
      </c>
      <c r="C341" s="100"/>
      <c r="D341" s="100"/>
      <c r="E341" s="99"/>
      <c r="F341" s="56"/>
      <c r="G341" s="13"/>
    </row>
    <row r="342" spans="2:7" s="90" customFormat="1" x14ac:dyDescent="0.2">
      <c r="B342" s="99"/>
      <c r="C342" s="100"/>
      <c r="D342" s="100"/>
      <c r="E342" s="99"/>
      <c r="F342" s="56"/>
      <c r="G342" s="13"/>
    </row>
    <row r="343" spans="2:7" s="90" customFormat="1" x14ac:dyDescent="0.2">
      <c r="B343" s="110" t="s">
        <v>658</v>
      </c>
      <c r="C343" s="110" t="s">
        <v>659</v>
      </c>
      <c r="D343" s="110" t="s">
        <v>660</v>
      </c>
      <c r="E343" s="99"/>
      <c r="F343" s="56"/>
      <c r="G343" s="13"/>
    </row>
    <row r="344" spans="2:7" s="90" customFormat="1" ht="35.25" customHeight="1" x14ac:dyDescent="0.2">
      <c r="B344" s="111"/>
      <c r="C344" s="111"/>
      <c r="D344" s="111"/>
      <c r="E344" s="99"/>
      <c r="F344" s="56"/>
      <c r="G344" s="13"/>
    </row>
    <row r="345" spans="2:7" x14ac:dyDescent="0.2">
      <c r="B345" s="112" t="s">
        <v>15</v>
      </c>
      <c r="C345" s="112"/>
      <c r="D345" s="112"/>
      <c r="E345" s="94"/>
      <c r="F345" s="56"/>
    </row>
    <row r="346" spans="2:7" x14ac:dyDescent="0.2">
      <c r="B346" s="101"/>
      <c r="C346" s="101"/>
      <c r="D346" s="101"/>
      <c r="E346" s="94"/>
      <c r="F346" s="56"/>
    </row>
    <row r="347" spans="2:7" ht="10.5" x14ac:dyDescent="0.2">
      <c r="B347" s="95" t="s">
        <v>663</v>
      </c>
      <c r="C347" s="101"/>
      <c r="D347" s="101"/>
      <c r="E347" s="94"/>
      <c r="F347" s="56"/>
    </row>
    <row r="348" spans="2:7" x14ac:dyDescent="0.2">
      <c r="B348" s="101"/>
      <c r="C348" s="101"/>
      <c r="D348" s="101"/>
      <c r="E348" s="94"/>
      <c r="F348" s="56"/>
    </row>
    <row r="349" spans="2:7" ht="10.5" x14ac:dyDescent="0.2">
      <c r="B349" s="77" t="s">
        <v>636</v>
      </c>
      <c r="C349" s="77" t="s">
        <v>664</v>
      </c>
      <c r="D349" s="77" t="s">
        <v>665</v>
      </c>
      <c r="E349" s="77" t="s">
        <v>666</v>
      </c>
      <c r="F349" s="77" t="s">
        <v>667</v>
      </c>
    </row>
    <row r="350" spans="2:7" x14ac:dyDescent="0.2">
      <c r="B350" s="113" t="s">
        <v>15</v>
      </c>
      <c r="C350" s="113"/>
      <c r="D350" s="113"/>
      <c r="E350" s="113"/>
      <c r="F350" s="113"/>
    </row>
    <row r="351" spans="2:7" x14ac:dyDescent="0.2">
      <c r="B351" s="102" t="s">
        <v>669</v>
      </c>
      <c r="C351" s="101"/>
      <c r="D351" s="101"/>
      <c r="E351" s="94"/>
      <c r="F351" s="56"/>
    </row>
    <row r="352" spans="2:7" x14ac:dyDescent="0.2">
      <c r="B352" s="101"/>
      <c r="C352" s="101"/>
      <c r="D352" s="101"/>
      <c r="E352" s="94"/>
      <c r="F352" s="56"/>
    </row>
    <row r="353" spans="2:7" x14ac:dyDescent="0.2">
      <c r="B353" s="99" t="s">
        <v>668</v>
      </c>
      <c r="C353" s="100"/>
      <c r="D353" s="100"/>
      <c r="E353" s="94"/>
      <c r="F353" s="56"/>
    </row>
    <row r="354" spans="2:7" x14ac:dyDescent="0.2">
      <c r="B354" s="99"/>
      <c r="C354" s="100"/>
      <c r="D354" s="100"/>
      <c r="E354" s="94"/>
      <c r="F354" s="56"/>
    </row>
    <row r="355" spans="2:7" x14ac:dyDescent="0.2">
      <c r="B355" s="110" t="s">
        <v>658</v>
      </c>
      <c r="C355" s="110" t="s">
        <v>659</v>
      </c>
      <c r="D355" s="110" t="s">
        <v>660</v>
      </c>
      <c r="E355" s="94"/>
      <c r="F355" s="56"/>
    </row>
    <row r="356" spans="2:7" x14ac:dyDescent="0.2">
      <c r="B356" s="111"/>
      <c r="C356" s="111"/>
      <c r="D356" s="111"/>
      <c r="E356" s="94"/>
      <c r="F356" s="56"/>
    </row>
    <row r="357" spans="2:7" x14ac:dyDescent="0.2">
      <c r="B357" s="112" t="s">
        <v>15</v>
      </c>
      <c r="C357" s="112"/>
      <c r="D357" s="112"/>
      <c r="E357" s="94"/>
      <c r="F357" s="56"/>
    </row>
    <row r="358" spans="2:7" x14ac:dyDescent="0.2">
      <c r="B358" s="101"/>
      <c r="C358" s="101"/>
      <c r="D358" s="101"/>
      <c r="E358" s="94"/>
      <c r="F358" s="56"/>
    </row>
    <row r="359" spans="2:7" ht="10.5" x14ac:dyDescent="0.2">
      <c r="B359" s="103" t="s">
        <v>670</v>
      </c>
      <c r="C359" s="101"/>
      <c r="D359" s="101"/>
      <c r="E359" s="94"/>
      <c r="F359" s="56"/>
    </row>
    <row r="360" spans="2:7" x14ac:dyDescent="0.2">
      <c r="B360" s="69"/>
    </row>
    <row r="361" spans="2:7" x14ac:dyDescent="0.2">
      <c r="B361" s="66" t="s">
        <v>633</v>
      </c>
    </row>
    <row r="362" spans="2:7" x14ac:dyDescent="0.2">
      <c r="B362" s="69" t="s">
        <v>647</v>
      </c>
    </row>
    <row r="363" spans="2:7" x14ac:dyDescent="0.2">
      <c r="B363" s="66" t="s">
        <v>634</v>
      </c>
    </row>
    <row r="366" spans="2:7" ht="10.5" x14ac:dyDescent="0.25">
      <c r="B366" s="14" t="s">
        <v>11</v>
      </c>
      <c r="E366" s="8"/>
      <c r="G366" s="56"/>
    </row>
    <row r="367" spans="2:7" x14ac:dyDescent="0.2">
      <c r="E367" s="8"/>
      <c r="G367" s="56"/>
    </row>
    <row r="368" spans="2:7" x14ac:dyDescent="0.2">
      <c r="E368" s="8"/>
      <c r="G368" s="56"/>
    </row>
    <row r="369" spans="5:7" x14ac:dyDescent="0.2">
      <c r="E369" s="8"/>
      <c r="G369" s="56"/>
    </row>
    <row r="370" spans="5:7" x14ac:dyDescent="0.2">
      <c r="E370" s="8"/>
      <c r="G370" s="56"/>
    </row>
    <row r="371" spans="5:7" x14ac:dyDescent="0.2">
      <c r="E371" s="8"/>
      <c r="G371" s="56"/>
    </row>
    <row r="372" spans="5:7" x14ac:dyDescent="0.2">
      <c r="E372" s="8"/>
      <c r="G372" s="56"/>
    </row>
    <row r="373" spans="5:7" x14ac:dyDescent="0.2">
      <c r="E373" s="8"/>
      <c r="G373" s="56"/>
    </row>
    <row r="374" spans="5:7" x14ac:dyDescent="0.2">
      <c r="E374" s="8"/>
      <c r="G374" s="56"/>
    </row>
    <row r="375" spans="5:7" x14ac:dyDescent="0.2">
      <c r="E375" s="8"/>
      <c r="G375" s="56"/>
    </row>
    <row r="376" spans="5:7" x14ac:dyDescent="0.2">
      <c r="E376" s="8"/>
      <c r="G376" s="56"/>
    </row>
    <row r="377" spans="5:7" x14ac:dyDescent="0.2">
      <c r="E377" s="8"/>
      <c r="G377" s="56"/>
    </row>
    <row r="378" spans="5:7" x14ac:dyDescent="0.2">
      <c r="E378" s="8"/>
      <c r="G378" s="56"/>
    </row>
    <row r="379" spans="5:7" x14ac:dyDescent="0.2">
      <c r="E379" s="8"/>
      <c r="G379" s="56"/>
    </row>
    <row r="380" spans="5:7" x14ac:dyDescent="0.2">
      <c r="E380" s="8"/>
      <c r="G380" s="56"/>
    </row>
    <row r="381" spans="5:7" x14ac:dyDescent="0.2">
      <c r="E381" s="8"/>
      <c r="G381" s="56"/>
    </row>
    <row r="382" spans="5:7" x14ac:dyDescent="0.2">
      <c r="E382" s="8"/>
      <c r="G382" s="56"/>
    </row>
    <row r="383" spans="5:7" x14ac:dyDescent="0.2">
      <c r="E383" s="8"/>
      <c r="G383" s="56"/>
    </row>
    <row r="384" spans="5:7" x14ac:dyDescent="0.2">
      <c r="E384" s="8"/>
      <c r="G384" s="56"/>
    </row>
    <row r="385" spans="2:7" x14ac:dyDescent="0.2">
      <c r="E385" s="8"/>
      <c r="G385" s="56"/>
    </row>
    <row r="386" spans="2:7" x14ac:dyDescent="0.2">
      <c r="E386" s="8"/>
      <c r="G386" s="56"/>
    </row>
    <row r="387" spans="2:7" x14ac:dyDescent="0.2">
      <c r="E387" s="8"/>
      <c r="G387" s="56"/>
    </row>
    <row r="388" spans="2:7" ht="10.5" x14ac:dyDescent="0.2">
      <c r="B388" s="58" t="s">
        <v>620</v>
      </c>
      <c r="E388" s="8"/>
      <c r="G388" s="56"/>
    </row>
    <row r="389" spans="2:7" ht="10.5" x14ac:dyDescent="0.25">
      <c r="B389" s="59" t="s">
        <v>621</v>
      </c>
      <c r="E389" s="8"/>
      <c r="G389" s="56"/>
    </row>
    <row r="390" spans="2:7" x14ac:dyDescent="0.2">
      <c r="E390" s="8"/>
      <c r="G390" s="56"/>
    </row>
    <row r="391" spans="2:7" x14ac:dyDescent="0.2">
      <c r="E391" s="8"/>
      <c r="G391" s="56"/>
    </row>
    <row r="392" spans="2:7" x14ac:dyDescent="0.2">
      <c r="E392" s="8"/>
      <c r="G392" s="56"/>
    </row>
    <row r="393" spans="2:7" x14ac:dyDescent="0.2">
      <c r="E393" s="8"/>
      <c r="G393" s="56"/>
    </row>
    <row r="394" spans="2:7" x14ac:dyDescent="0.2">
      <c r="E394" s="8"/>
      <c r="G394" s="56"/>
    </row>
    <row r="395" spans="2:7" x14ac:dyDescent="0.2">
      <c r="E395" s="8"/>
      <c r="G395" s="56"/>
    </row>
    <row r="396" spans="2:7" x14ac:dyDescent="0.2">
      <c r="E396" s="8"/>
      <c r="G396" s="56"/>
    </row>
    <row r="397" spans="2:7" x14ac:dyDescent="0.2">
      <c r="E397" s="8"/>
      <c r="G397" s="56"/>
    </row>
    <row r="398" spans="2:7" x14ac:dyDescent="0.2">
      <c r="E398" s="8"/>
      <c r="G398" s="56"/>
    </row>
    <row r="399" spans="2:7" x14ac:dyDescent="0.2">
      <c r="E399" s="8"/>
      <c r="G399" s="56"/>
    </row>
    <row r="400" spans="2:7" x14ac:dyDescent="0.2">
      <c r="E400" s="8"/>
      <c r="G400" s="56"/>
    </row>
    <row r="401" spans="5:7" x14ac:dyDescent="0.2">
      <c r="E401" s="8"/>
      <c r="G401" s="56"/>
    </row>
    <row r="402" spans="5:7" x14ac:dyDescent="0.2">
      <c r="E402" s="8"/>
      <c r="G402" s="56"/>
    </row>
    <row r="403" spans="5:7" x14ac:dyDescent="0.2">
      <c r="E403" s="8"/>
      <c r="G403" s="56"/>
    </row>
    <row r="404" spans="5:7" x14ac:dyDescent="0.2">
      <c r="E404" s="8"/>
      <c r="G404" s="56"/>
    </row>
    <row r="405" spans="5:7" x14ac:dyDescent="0.2">
      <c r="E405" s="8"/>
      <c r="G405" s="56"/>
    </row>
    <row r="406" spans="5:7" x14ac:dyDescent="0.2">
      <c r="E406" s="8"/>
      <c r="G406" s="56"/>
    </row>
    <row r="407" spans="5:7" x14ac:dyDescent="0.2">
      <c r="E407" s="8"/>
      <c r="G407" s="56"/>
    </row>
    <row r="408" spans="5:7" x14ac:dyDescent="0.2">
      <c r="E408" s="8"/>
      <c r="G408" s="56"/>
    </row>
    <row r="409" spans="5:7" x14ac:dyDescent="0.2">
      <c r="E409" s="8"/>
      <c r="G409" s="56"/>
    </row>
    <row r="410" spans="5:7" x14ac:dyDescent="0.2">
      <c r="E410" s="8"/>
      <c r="G410" s="56"/>
    </row>
    <row r="411" spans="5:7" x14ac:dyDescent="0.2">
      <c r="E411" s="8"/>
      <c r="G411" s="56"/>
    </row>
    <row r="412" spans="5:7" x14ac:dyDescent="0.2">
      <c r="E412" s="8"/>
      <c r="G412" s="56"/>
    </row>
    <row r="413" spans="5:7" x14ac:dyDescent="0.2">
      <c r="E413" s="8"/>
      <c r="G413" s="56"/>
    </row>
    <row r="414" spans="5:7" x14ac:dyDescent="0.2">
      <c r="E414" s="8"/>
      <c r="G414" s="56"/>
    </row>
    <row r="415" spans="5:7" x14ac:dyDescent="0.2">
      <c r="E415" s="8"/>
      <c r="G415" s="56"/>
    </row>
    <row r="416" spans="5:7" x14ac:dyDescent="0.2">
      <c r="E416" s="8"/>
      <c r="G416" s="56"/>
    </row>
    <row r="417" spans="5:7" x14ac:dyDescent="0.2">
      <c r="E417" s="8"/>
      <c r="G417" s="56"/>
    </row>
    <row r="418" spans="5:7" x14ac:dyDescent="0.2">
      <c r="E418" s="8"/>
      <c r="G418" s="56"/>
    </row>
    <row r="419" spans="5:7" x14ac:dyDescent="0.2">
      <c r="E419" s="8"/>
      <c r="G419" s="56"/>
    </row>
    <row r="420" spans="5:7" x14ac:dyDescent="0.2">
      <c r="E420" s="8"/>
      <c r="G420" s="56"/>
    </row>
    <row r="421" spans="5:7" x14ac:dyDescent="0.2">
      <c r="E421" s="8"/>
      <c r="G421" s="56"/>
    </row>
    <row r="422" spans="5:7" x14ac:dyDescent="0.2">
      <c r="E422" s="8"/>
      <c r="G422" s="56"/>
    </row>
    <row r="423" spans="5:7" x14ac:dyDescent="0.2">
      <c r="E423" s="8"/>
      <c r="G423" s="56"/>
    </row>
    <row r="424" spans="5:7" x14ac:dyDescent="0.2">
      <c r="E424" s="8"/>
      <c r="G424" s="56"/>
    </row>
    <row r="425" spans="5:7" x14ac:dyDescent="0.2">
      <c r="E425" s="8"/>
      <c r="G425" s="56"/>
    </row>
    <row r="426" spans="5:7" x14ac:dyDescent="0.2">
      <c r="E426" s="8"/>
      <c r="G426" s="56"/>
    </row>
    <row r="427" spans="5:7" x14ac:dyDescent="0.2">
      <c r="E427" s="8"/>
      <c r="G427" s="56"/>
    </row>
    <row r="428" spans="5:7" x14ac:dyDescent="0.2">
      <c r="E428" s="8"/>
      <c r="G428" s="56"/>
    </row>
    <row r="429" spans="5:7" x14ac:dyDescent="0.2">
      <c r="E429" s="8"/>
      <c r="G429" s="56"/>
    </row>
    <row r="430" spans="5:7" x14ac:dyDescent="0.2">
      <c r="E430" s="8"/>
      <c r="G430" s="56"/>
    </row>
    <row r="431" spans="5:7" x14ac:dyDescent="0.2">
      <c r="E431" s="8"/>
      <c r="G431" s="56"/>
    </row>
    <row r="432" spans="5:7" x14ac:dyDescent="0.2">
      <c r="E432" s="8"/>
      <c r="G432" s="56"/>
    </row>
    <row r="433" spans="5:7" x14ac:dyDescent="0.2">
      <c r="E433" s="8"/>
      <c r="G433" s="56"/>
    </row>
    <row r="434" spans="5:7" x14ac:dyDescent="0.2">
      <c r="E434" s="8"/>
      <c r="G434" s="56"/>
    </row>
    <row r="435" spans="5:7" x14ac:dyDescent="0.2">
      <c r="E435" s="8"/>
      <c r="G435" s="56"/>
    </row>
    <row r="436" spans="5:7" x14ac:dyDescent="0.2">
      <c r="E436" s="8"/>
      <c r="G436" s="56"/>
    </row>
    <row r="437" spans="5:7" x14ac:dyDescent="0.2">
      <c r="E437" s="8"/>
      <c r="G437" s="56"/>
    </row>
    <row r="438" spans="5:7" x14ac:dyDescent="0.2">
      <c r="E438" s="8"/>
      <c r="G438" s="56"/>
    </row>
    <row r="439" spans="5:7" x14ac:dyDescent="0.2">
      <c r="E439" s="8"/>
      <c r="G439" s="56"/>
    </row>
    <row r="440" spans="5:7" x14ac:dyDescent="0.2">
      <c r="E440" s="8"/>
      <c r="G440" s="56"/>
    </row>
    <row r="441" spans="5:7" x14ac:dyDescent="0.2">
      <c r="E441" s="8"/>
      <c r="G441" s="56"/>
    </row>
    <row r="442" spans="5:7" x14ac:dyDescent="0.2">
      <c r="E442" s="8"/>
      <c r="G442" s="56"/>
    </row>
    <row r="443" spans="5:7" x14ac:dyDescent="0.2">
      <c r="E443" s="8"/>
      <c r="G443" s="56"/>
    </row>
    <row r="444" spans="5:7" x14ac:dyDescent="0.2">
      <c r="E444" s="8"/>
      <c r="G444" s="56"/>
    </row>
    <row r="445" spans="5:7" x14ac:dyDescent="0.2">
      <c r="E445" s="8"/>
      <c r="G445" s="56"/>
    </row>
    <row r="446" spans="5:7" x14ac:dyDescent="0.2">
      <c r="E446" s="8"/>
      <c r="G446" s="56"/>
    </row>
    <row r="447" spans="5:7" x14ac:dyDescent="0.2">
      <c r="E447" s="8"/>
      <c r="G447" s="56"/>
    </row>
    <row r="448" spans="5:7" x14ac:dyDescent="0.2">
      <c r="E448" s="8"/>
      <c r="G448" s="56"/>
    </row>
    <row r="449" spans="5:7" x14ac:dyDescent="0.2">
      <c r="E449" s="8"/>
      <c r="G449" s="56"/>
    </row>
    <row r="450" spans="5:7" x14ac:dyDescent="0.2">
      <c r="E450" s="8"/>
      <c r="G450" s="56"/>
    </row>
    <row r="451" spans="5:7" x14ac:dyDescent="0.2">
      <c r="E451" s="8"/>
      <c r="G451" s="56"/>
    </row>
    <row r="452" spans="5:7" x14ac:dyDescent="0.2">
      <c r="E452" s="8"/>
      <c r="G452" s="56"/>
    </row>
    <row r="453" spans="5:7" x14ac:dyDescent="0.2">
      <c r="E453" s="8"/>
      <c r="G453" s="56"/>
    </row>
    <row r="454" spans="5:7" x14ac:dyDescent="0.2">
      <c r="E454" s="8"/>
      <c r="G454" s="56"/>
    </row>
    <row r="455" spans="5:7" x14ac:dyDescent="0.2">
      <c r="E455" s="8"/>
      <c r="G455" s="56"/>
    </row>
    <row r="456" spans="5:7" x14ac:dyDescent="0.2">
      <c r="E456" s="8"/>
      <c r="G456" s="56"/>
    </row>
    <row r="457" spans="5:7" x14ac:dyDescent="0.2">
      <c r="E457" s="8"/>
      <c r="G457" s="56"/>
    </row>
    <row r="458" spans="5:7" x14ac:dyDescent="0.2">
      <c r="E458" s="8"/>
      <c r="G458" s="56"/>
    </row>
    <row r="459" spans="5:7" x14ac:dyDescent="0.2">
      <c r="E459" s="8"/>
      <c r="G459" s="56"/>
    </row>
    <row r="460" spans="5:7" x14ac:dyDescent="0.2">
      <c r="E460" s="8"/>
      <c r="G460" s="56"/>
    </row>
    <row r="461" spans="5:7" x14ac:dyDescent="0.2">
      <c r="E461" s="8"/>
      <c r="G461" s="56"/>
    </row>
    <row r="462" spans="5:7" x14ac:dyDescent="0.2">
      <c r="E462" s="8"/>
      <c r="G462" s="56"/>
    </row>
    <row r="463" spans="5:7" x14ac:dyDescent="0.2">
      <c r="E463" s="8"/>
      <c r="G463" s="56"/>
    </row>
    <row r="464" spans="5:7" x14ac:dyDescent="0.2">
      <c r="E464" s="8"/>
      <c r="G464" s="56"/>
    </row>
    <row r="465" spans="5:7" x14ac:dyDescent="0.2">
      <c r="E465" s="8"/>
      <c r="G465" s="56"/>
    </row>
    <row r="466" spans="5:7" x14ac:dyDescent="0.2">
      <c r="E466" s="8"/>
      <c r="G466" s="56"/>
    </row>
    <row r="467" spans="5:7" x14ac:dyDescent="0.2">
      <c r="E467" s="8"/>
      <c r="G467" s="56"/>
    </row>
    <row r="468" spans="5:7" x14ac:dyDescent="0.2">
      <c r="E468" s="8"/>
      <c r="G468" s="56"/>
    </row>
    <row r="469" spans="5:7" x14ac:dyDescent="0.2">
      <c r="E469" s="8"/>
      <c r="G469" s="56"/>
    </row>
    <row r="470" spans="5:7" x14ac:dyDescent="0.2">
      <c r="E470" s="8"/>
      <c r="G470" s="56"/>
    </row>
    <row r="471" spans="5:7" x14ac:dyDescent="0.2">
      <c r="E471" s="8"/>
      <c r="G471" s="56"/>
    </row>
    <row r="472" spans="5:7" x14ac:dyDescent="0.2">
      <c r="E472" s="8"/>
      <c r="G472" s="56"/>
    </row>
    <row r="473" spans="5:7" x14ac:dyDescent="0.2">
      <c r="E473" s="8"/>
      <c r="G473" s="56"/>
    </row>
    <row r="474" spans="5:7" x14ac:dyDescent="0.2">
      <c r="E474" s="8"/>
      <c r="G474" s="56"/>
    </row>
    <row r="475" spans="5:7" x14ac:dyDescent="0.2">
      <c r="E475" s="8"/>
      <c r="G475" s="56"/>
    </row>
    <row r="476" spans="5:7" x14ac:dyDescent="0.2">
      <c r="E476" s="8"/>
      <c r="G476" s="56"/>
    </row>
    <row r="477" spans="5:7" x14ac:dyDescent="0.2">
      <c r="E477" s="8"/>
      <c r="G477" s="56"/>
    </row>
    <row r="478" spans="5:7" x14ac:dyDescent="0.2">
      <c r="E478" s="8"/>
      <c r="G478" s="56"/>
    </row>
    <row r="479" spans="5:7" x14ac:dyDescent="0.2">
      <c r="E479" s="8"/>
      <c r="G479" s="56"/>
    </row>
    <row r="480" spans="5:7" x14ac:dyDescent="0.2">
      <c r="E480" s="8"/>
      <c r="G480" s="56"/>
    </row>
    <row r="481" spans="5:7" x14ac:dyDescent="0.2">
      <c r="E481" s="8"/>
      <c r="G481" s="56"/>
    </row>
    <row r="482" spans="5:7" x14ac:dyDescent="0.2">
      <c r="E482" s="8"/>
      <c r="G482" s="56"/>
    </row>
    <row r="483" spans="5:7" x14ac:dyDescent="0.2">
      <c r="E483" s="8"/>
      <c r="G483" s="56"/>
    </row>
    <row r="484" spans="5:7" x14ac:dyDescent="0.2">
      <c r="E484" s="8"/>
      <c r="G484" s="56"/>
    </row>
    <row r="485" spans="5:7" x14ac:dyDescent="0.2">
      <c r="E485" s="8"/>
      <c r="G485" s="56"/>
    </row>
    <row r="486" spans="5:7" x14ac:dyDescent="0.2">
      <c r="E486" s="8"/>
      <c r="G486" s="56"/>
    </row>
    <row r="487" spans="5:7" x14ac:dyDescent="0.2">
      <c r="E487" s="8"/>
      <c r="G487" s="56"/>
    </row>
    <row r="488" spans="5:7" x14ac:dyDescent="0.2">
      <c r="E488" s="8"/>
      <c r="G488" s="56"/>
    </row>
    <row r="489" spans="5:7" x14ac:dyDescent="0.2">
      <c r="E489" s="8"/>
      <c r="G489" s="56"/>
    </row>
    <row r="490" spans="5:7" x14ac:dyDescent="0.2">
      <c r="E490" s="8"/>
      <c r="G490" s="56"/>
    </row>
    <row r="491" spans="5:7" x14ac:dyDescent="0.2">
      <c r="E491" s="8"/>
      <c r="G491" s="56"/>
    </row>
    <row r="492" spans="5:7" x14ac:dyDescent="0.2">
      <c r="E492" s="8"/>
      <c r="G492" s="56"/>
    </row>
    <row r="493" spans="5:7" x14ac:dyDescent="0.2">
      <c r="E493" s="8"/>
      <c r="G493" s="56"/>
    </row>
    <row r="494" spans="5:7" x14ac:dyDescent="0.2">
      <c r="E494" s="8"/>
      <c r="G494" s="56"/>
    </row>
    <row r="495" spans="5:7" x14ac:dyDescent="0.2">
      <c r="E495" s="8"/>
      <c r="G495" s="56"/>
    </row>
    <row r="496" spans="5:7" x14ac:dyDescent="0.2">
      <c r="E496" s="8"/>
      <c r="G496" s="56"/>
    </row>
    <row r="497" spans="5:7" x14ac:dyDescent="0.2">
      <c r="E497" s="8"/>
      <c r="G497" s="56"/>
    </row>
    <row r="498" spans="5:7" x14ac:dyDescent="0.2">
      <c r="E498" s="8"/>
      <c r="G498" s="56"/>
    </row>
    <row r="499" spans="5:7" x14ac:dyDescent="0.2">
      <c r="E499" s="8"/>
      <c r="G499" s="56"/>
    </row>
    <row r="500" spans="5:7" x14ac:dyDescent="0.2">
      <c r="E500" s="8"/>
      <c r="G500" s="56"/>
    </row>
    <row r="501" spans="5:7" x14ac:dyDescent="0.2">
      <c r="E501" s="8"/>
      <c r="G501" s="56"/>
    </row>
    <row r="502" spans="5:7" x14ac:dyDescent="0.2">
      <c r="E502" s="8"/>
      <c r="G502" s="56"/>
    </row>
    <row r="503" spans="5:7" x14ac:dyDescent="0.2">
      <c r="E503" s="8"/>
      <c r="G503" s="56"/>
    </row>
    <row r="504" spans="5:7" x14ac:dyDescent="0.2">
      <c r="E504" s="8"/>
      <c r="G504" s="56"/>
    </row>
    <row r="505" spans="5:7" x14ac:dyDescent="0.2">
      <c r="E505" s="8"/>
      <c r="G505" s="56"/>
    </row>
    <row r="506" spans="5:7" x14ac:dyDescent="0.2">
      <c r="E506" s="8"/>
      <c r="G506" s="56"/>
    </row>
    <row r="507" spans="5:7" x14ac:dyDescent="0.2">
      <c r="E507" s="8"/>
      <c r="G507" s="56"/>
    </row>
    <row r="508" spans="5:7" x14ac:dyDescent="0.2">
      <c r="E508" s="8"/>
      <c r="G508" s="56"/>
    </row>
    <row r="509" spans="5:7" x14ac:dyDescent="0.2">
      <c r="E509" s="8"/>
      <c r="G509" s="56"/>
    </row>
    <row r="510" spans="5:7" x14ac:dyDescent="0.2">
      <c r="E510" s="8"/>
      <c r="G510" s="56"/>
    </row>
    <row r="511" spans="5:7" x14ac:dyDescent="0.2">
      <c r="E511" s="8"/>
      <c r="G511" s="56"/>
    </row>
    <row r="512" spans="5:7" x14ac:dyDescent="0.2">
      <c r="E512" s="8"/>
      <c r="G512" s="56"/>
    </row>
    <row r="513" spans="5:7" x14ac:dyDescent="0.2">
      <c r="E513" s="8"/>
      <c r="G513" s="56"/>
    </row>
    <row r="514" spans="5:7" x14ac:dyDescent="0.2">
      <c r="E514" s="8"/>
      <c r="G514" s="56"/>
    </row>
    <row r="515" spans="5:7" x14ac:dyDescent="0.2">
      <c r="E515" s="8"/>
      <c r="G515" s="56"/>
    </row>
    <row r="516" spans="5:7" x14ac:dyDescent="0.2">
      <c r="E516" s="8"/>
      <c r="G516" s="56"/>
    </row>
    <row r="517" spans="5:7" x14ac:dyDescent="0.2">
      <c r="E517" s="8"/>
      <c r="G517" s="56"/>
    </row>
    <row r="518" spans="5:7" x14ac:dyDescent="0.2">
      <c r="E518" s="8"/>
      <c r="G518" s="56"/>
    </row>
    <row r="519" spans="5:7" x14ac:dyDescent="0.2">
      <c r="E519" s="8"/>
      <c r="G519" s="56"/>
    </row>
    <row r="520" spans="5:7" x14ac:dyDescent="0.2">
      <c r="E520" s="8"/>
      <c r="G520" s="56"/>
    </row>
    <row r="521" spans="5:7" x14ac:dyDescent="0.2">
      <c r="E521" s="8"/>
      <c r="G521" s="56"/>
    </row>
    <row r="522" spans="5:7" x14ac:dyDescent="0.2">
      <c r="E522" s="8"/>
      <c r="G522" s="56"/>
    </row>
    <row r="523" spans="5:7" x14ac:dyDescent="0.2">
      <c r="E523" s="8"/>
      <c r="G523" s="56"/>
    </row>
    <row r="524" spans="5:7" x14ac:dyDescent="0.2">
      <c r="E524" s="8"/>
      <c r="G524" s="56"/>
    </row>
    <row r="525" spans="5:7" x14ac:dyDescent="0.2">
      <c r="E525" s="8"/>
      <c r="G525" s="56"/>
    </row>
    <row r="526" spans="5:7" x14ac:dyDescent="0.2">
      <c r="E526" s="8"/>
      <c r="G526" s="56"/>
    </row>
    <row r="527" spans="5:7" x14ac:dyDescent="0.2">
      <c r="E527" s="8"/>
      <c r="G527" s="56"/>
    </row>
    <row r="528" spans="5:7" x14ac:dyDescent="0.2">
      <c r="E528" s="8"/>
      <c r="G528" s="56"/>
    </row>
    <row r="529" spans="5:7" x14ac:dyDescent="0.2">
      <c r="E529" s="8"/>
      <c r="G529" s="56"/>
    </row>
    <row r="530" spans="5:7" x14ac:dyDescent="0.2">
      <c r="E530" s="8"/>
      <c r="G530" s="56"/>
    </row>
    <row r="531" spans="5:7" x14ac:dyDescent="0.2">
      <c r="E531" s="8"/>
      <c r="G531" s="56"/>
    </row>
    <row r="532" spans="5:7" x14ac:dyDescent="0.2">
      <c r="E532" s="8"/>
      <c r="G532" s="56"/>
    </row>
    <row r="533" spans="5:7" x14ac:dyDescent="0.2">
      <c r="E533" s="8"/>
      <c r="G533" s="56"/>
    </row>
    <row r="534" spans="5:7" x14ac:dyDescent="0.2">
      <c r="E534" s="8"/>
      <c r="G534" s="56"/>
    </row>
    <row r="535" spans="5:7" x14ac:dyDescent="0.2">
      <c r="E535" s="8"/>
      <c r="G535" s="56"/>
    </row>
    <row r="536" spans="5:7" x14ac:dyDescent="0.2">
      <c r="E536" s="8"/>
      <c r="G536" s="56"/>
    </row>
    <row r="537" spans="5:7" x14ac:dyDescent="0.2">
      <c r="E537" s="8"/>
      <c r="G537" s="56"/>
    </row>
    <row r="538" spans="5:7" x14ac:dyDescent="0.2">
      <c r="E538" s="8"/>
      <c r="G538" s="56"/>
    </row>
    <row r="539" spans="5:7" x14ac:dyDescent="0.2">
      <c r="E539" s="8"/>
      <c r="G539" s="56"/>
    </row>
    <row r="540" spans="5:7" x14ac:dyDescent="0.2">
      <c r="E540" s="8"/>
      <c r="G540" s="56"/>
    </row>
    <row r="541" spans="5:7" x14ac:dyDescent="0.2">
      <c r="E541" s="8"/>
      <c r="G541" s="56"/>
    </row>
    <row r="542" spans="5:7" x14ac:dyDescent="0.2">
      <c r="E542" s="8"/>
      <c r="G542" s="56"/>
    </row>
    <row r="543" spans="5:7" x14ac:dyDescent="0.2">
      <c r="E543" s="8"/>
      <c r="G543" s="56"/>
    </row>
    <row r="544" spans="5:7" x14ac:dyDescent="0.2">
      <c r="E544" s="8"/>
      <c r="G544" s="56"/>
    </row>
    <row r="545" spans="5:7" x14ac:dyDescent="0.2">
      <c r="E545" s="8"/>
      <c r="G545" s="56"/>
    </row>
    <row r="546" spans="5:7" x14ac:dyDescent="0.2">
      <c r="E546" s="8"/>
      <c r="G546" s="56"/>
    </row>
    <row r="547" spans="5:7" x14ac:dyDescent="0.2">
      <c r="E547" s="8"/>
      <c r="G547" s="56"/>
    </row>
    <row r="548" spans="5:7" x14ac:dyDescent="0.2">
      <c r="E548" s="8"/>
      <c r="G548" s="56"/>
    </row>
    <row r="549" spans="5:7" x14ac:dyDescent="0.2">
      <c r="E549" s="8"/>
      <c r="G549" s="56"/>
    </row>
    <row r="550" spans="5:7" x14ac:dyDescent="0.2">
      <c r="E550" s="8"/>
      <c r="G550" s="56"/>
    </row>
    <row r="551" spans="5:7" x14ac:dyDescent="0.2">
      <c r="E551" s="8"/>
      <c r="G551" s="56"/>
    </row>
    <row r="552" spans="5:7" x14ac:dyDescent="0.2">
      <c r="E552" s="8"/>
      <c r="G552" s="56"/>
    </row>
    <row r="553" spans="5:7" x14ac:dyDescent="0.2">
      <c r="E553" s="8"/>
      <c r="G553" s="56"/>
    </row>
    <row r="554" spans="5:7" x14ac:dyDescent="0.2">
      <c r="E554" s="8"/>
      <c r="G554" s="56"/>
    </row>
    <row r="555" spans="5:7" x14ac:dyDescent="0.2">
      <c r="E555" s="8"/>
      <c r="G555" s="56"/>
    </row>
    <row r="556" spans="5:7" x14ac:dyDescent="0.2">
      <c r="E556" s="8"/>
      <c r="G556" s="56"/>
    </row>
    <row r="557" spans="5:7" x14ac:dyDescent="0.2">
      <c r="E557" s="8"/>
      <c r="G557" s="56"/>
    </row>
    <row r="558" spans="5:7" x14ac:dyDescent="0.2">
      <c r="E558" s="8"/>
      <c r="G558" s="56"/>
    </row>
    <row r="559" spans="5:7" x14ac:dyDescent="0.2">
      <c r="E559" s="8"/>
      <c r="G559" s="56"/>
    </row>
    <row r="560" spans="5:7" x14ac:dyDescent="0.2">
      <c r="E560" s="8"/>
      <c r="G560" s="56"/>
    </row>
    <row r="561" spans="5:7" x14ac:dyDescent="0.2">
      <c r="E561" s="8"/>
      <c r="G561" s="56"/>
    </row>
    <row r="562" spans="5:7" x14ac:dyDescent="0.2">
      <c r="E562" s="8"/>
      <c r="G562" s="56"/>
    </row>
    <row r="563" spans="5:7" x14ac:dyDescent="0.2">
      <c r="E563" s="8"/>
      <c r="G563" s="56"/>
    </row>
    <row r="564" spans="5:7" x14ac:dyDescent="0.2">
      <c r="E564" s="8"/>
      <c r="G564" s="56"/>
    </row>
    <row r="565" spans="5:7" x14ac:dyDescent="0.2">
      <c r="E565" s="8"/>
      <c r="G565" s="56"/>
    </row>
    <row r="566" spans="5:7" x14ac:dyDescent="0.2">
      <c r="E566" s="8"/>
      <c r="G566" s="56"/>
    </row>
    <row r="567" spans="5:7" x14ac:dyDescent="0.2">
      <c r="E567" s="8"/>
      <c r="G567" s="56"/>
    </row>
    <row r="568" spans="5:7" x14ac:dyDescent="0.2">
      <c r="E568" s="8"/>
      <c r="G568" s="56"/>
    </row>
    <row r="569" spans="5:7" x14ac:dyDescent="0.2">
      <c r="E569" s="8"/>
      <c r="G569" s="56"/>
    </row>
    <row r="570" spans="5:7" x14ac:dyDescent="0.2">
      <c r="E570" s="8"/>
      <c r="G570" s="56"/>
    </row>
    <row r="571" spans="5:7" x14ac:dyDescent="0.2">
      <c r="E571" s="8"/>
      <c r="G571" s="56"/>
    </row>
    <row r="572" spans="5:7" x14ac:dyDescent="0.2">
      <c r="E572" s="8"/>
      <c r="G572" s="56"/>
    </row>
    <row r="573" spans="5:7" x14ac:dyDescent="0.2">
      <c r="E573" s="8"/>
      <c r="G573" s="56"/>
    </row>
    <row r="574" spans="5:7" x14ac:dyDescent="0.2">
      <c r="E574" s="8"/>
      <c r="G574" s="56"/>
    </row>
    <row r="575" spans="5:7" x14ac:dyDescent="0.2">
      <c r="E575" s="8"/>
      <c r="G575" s="56"/>
    </row>
    <row r="576" spans="5:7" x14ac:dyDescent="0.2">
      <c r="E576" s="8"/>
      <c r="G576" s="56"/>
    </row>
    <row r="577" spans="5:7" x14ac:dyDescent="0.2">
      <c r="E577" s="8"/>
      <c r="G577" s="56"/>
    </row>
    <row r="578" spans="5:7" x14ac:dyDescent="0.2">
      <c r="E578" s="8"/>
      <c r="G578" s="56"/>
    </row>
    <row r="579" spans="5:7" x14ac:dyDescent="0.2">
      <c r="E579" s="8"/>
      <c r="G579" s="56"/>
    </row>
    <row r="580" spans="5:7" x14ac:dyDescent="0.2">
      <c r="E580" s="8"/>
      <c r="G580" s="56"/>
    </row>
    <row r="581" spans="5:7" x14ac:dyDescent="0.2">
      <c r="E581" s="8"/>
      <c r="G581" s="56"/>
    </row>
    <row r="582" spans="5:7" x14ac:dyDescent="0.2">
      <c r="E582" s="8"/>
      <c r="G582" s="56"/>
    </row>
    <row r="583" spans="5:7" x14ac:dyDescent="0.2">
      <c r="E583" s="8"/>
      <c r="G583" s="56"/>
    </row>
    <row r="584" spans="5:7" x14ac:dyDescent="0.2">
      <c r="E584" s="8"/>
      <c r="G584" s="56"/>
    </row>
    <row r="585" spans="5:7" x14ac:dyDescent="0.2">
      <c r="E585" s="8"/>
      <c r="G585" s="56"/>
    </row>
    <row r="586" spans="5:7" x14ac:dyDescent="0.2">
      <c r="E586" s="8"/>
      <c r="G586" s="56"/>
    </row>
    <row r="587" spans="5:7" x14ac:dyDescent="0.2">
      <c r="E587" s="8"/>
      <c r="G587" s="56"/>
    </row>
    <row r="588" spans="5:7" x14ac:dyDescent="0.2">
      <c r="E588" s="8"/>
      <c r="G588" s="56"/>
    </row>
    <row r="589" spans="5:7" x14ac:dyDescent="0.2">
      <c r="E589" s="8"/>
      <c r="G589" s="56"/>
    </row>
    <row r="590" spans="5:7" x14ac:dyDescent="0.2">
      <c r="E590" s="8"/>
      <c r="G590" s="56"/>
    </row>
    <row r="591" spans="5:7" x14ac:dyDescent="0.2">
      <c r="E591" s="8"/>
      <c r="G591" s="56"/>
    </row>
    <row r="592" spans="5:7" x14ac:dyDescent="0.2">
      <c r="E592" s="8"/>
      <c r="G592" s="56"/>
    </row>
    <row r="593" spans="5:7" x14ac:dyDescent="0.2">
      <c r="E593" s="8"/>
      <c r="G593" s="56"/>
    </row>
  </sheetData>
  <mergeCells count="23">
    <mergeCell ref="F331:F332"/>
    <mergeCell ref="B1:C1"/>
    <mergeCell ref="B331:B332"/>
    <mergeCell ref="C331:C332"/>
    <mergeCell ref="D331:D332"/>
    <mergeCell ref="E331:E332"/>
    <mergeCell ref="B315:F315"/>
    <mergeCell ref="B319:B320"/>
    <mergeCell ref="C319:C320"/>
    <mergeCell ref="D319:D320"/>
    <mergeCell ref="E319:E320"/>
    <mergeCell ref="F319:F320"/>
    <mergeCell ref="B321:F321"/>
    <mergeCell ref="B338:E338"/>
    <mergeCell ref="B343:B344"/>
    <mergeCell ref="C343:C344"/>
    <mergeCell ref="D343:D344"/>
    <mergeCell ref="B345:D345"/>
    <mergeCell ref="B357:D357"/>
    <mergeCell ref="B350:F350"/>
    <mergeCell ref="B355:B356"/>
    <mergeCell ref="C355:C356"/>
    <mergeCell ref="D355:D356"/>
  </mergeCells>
  <conditionalFormatting sqref="G1:G3 G5:G288 G290:G491">
    <cfRule type="cellIs" dxfId="0" priority="2" stopIfTrue="1" operator="between">
      <formula>0.009</formula>
      <formula>-0.009</formula>
    </cfRule>
  </conditionalFormatting>
  <hyperlinks>
    <hyperlink ref="A2" location="Index!A1" display="-" xr:uid="{C07C7111-C9EC-469E-BF70-2DF5648CEDEF}"/>
  </hyperlinks>
  <pageMargins left="0.7" right="0.7" top="0.75" bottom="0.75" header="0.3" footer="0.3"/>
  <pageSetup paperSize="9" scale="32" orientation="portrait" r:id="rId1"/>
  <headerFooter>
    <oddFooter>&amp;C&amp;1#&amp;"Calibri"&amp;10&amp;K000000RESTRICTED</oddFooter>
    <evenFooter>&amp;LPUBLIC</evenFooter>
    <firstFooter>&amp;LPUBLIC</firstFooter>
  </headerFooter>
  <rowBreaks count="2" manualBreakCount="2">
    <brk id="133" min="1" max="7" man="1"/>
    <brk id="309" min="1" max="7" man="1"/>
  </rowBreaks>
  <colBreaks count="1" manualBreakCount="1">
    <brk id="8" max="536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JBSECRO</vt:lpstr>
      <vt:lpstr>JBSECRO!Print_Area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>PUBLIC</cp:keywords>
  <dc:description>PUBLIC</dc:description>
  <cp:lastModifiedBy/>
  <dcterms:created xsi:type="dcterms:W3CDTF">2006-09-16T00:00:00Z</dcterms:created>
  <dcterms:modified xsi:type="dcterms:W3CDTF">2026-04-08T08:48:26Z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ource">
    <vt:lpwstr>Internal</vt:lpwstr>
  </property>
  <property fmtid="{D5CDD505-2E9C-101B-9397-08002B2CF9AE}" pid="3" name="Footers">
    <vt:lpwstr>Footers</vt:lpwstr>
  </property>
  <property fmtid="{D5CDD505-2E9C-101B-9397-08002B2CF9AE}" pid="4" name="MSIP_Label_f851b4f6-a95e-46a7-8457-84c26f440032_Enabled">
    <vt:lpwstr>true</vt:lpwstr>
  </property>
  <property fmtid="{D5CDD505-2E9C-101B-9397-08002B2CF9AE}" pid="5" name="MSIP_Label_f851b4f6-a95e-46a7-8457-84c26f440032_SetDate">
    <vt:lpwstr>2025-12-04T08:50:42Z</vt:lpwstr>
  </property>
  <property fmtid="{D5CDD505-2E9C-101B-9397-08002B2CF9AE}" pid="6" name="MSIP_Label_f851b4f6-a95e-46a7-8457-84c26f440032_Method">
    <vt:lpwstr>Privileged</vt:lpwstr>
  </property>
  <property fmtid="{D5CDD505-2E9C-101B-9397-08002B2CF9AE}" pid="7" name="MSIP_Label_f851b4f6-a95e-46a7-8457-84c26f440032_Name">
    <vt:lpwstr>CLARESTRI</vt:lpwstr>
  </property>
  <property fmtid="{D5CDD505-2E9C-101B-9397-08002B2CF9AE}" pid="8" name="MSIP_Label_f851b4f6-a95e-46a7-8457-84c26f440032_SiteId">
    <vt:lpwstr>e0fd434d-ba64-497b-90d2-859c472e1a92</vt:lpwstr>
  </property>
  <property fmtid="{D5CDD505-2E9C-101B-9397-08002B2CF9AE}" pid="9" name="MSIP_Label_f851b4f6-a95e-46a7-8457-84c26f440032_ActionId">
    <vt:lpwstr>49350c0e-e69c-418e-b18a-2209837d064f</vt:lpwstr>
  </property>
  <property fmtid="{D5CDD505-2E9C-101B-9397-08002B2CF9AE}" pid="10" name="MSIP_Label_f851b4f6-a95e-46a7-8457-84c26f440032_ContentBits">
    <vt:lpwstr>2</vt:lpwstr>
  </property>
  <property fmtid="{D5CDD505-2E9C-101B-9397-08002B2CF9AE}" pid="11" name="Classification">
    <vt:lpwstr>RESTRICTED</vt:lpwstr>
  </property>
</Properties>
</file>