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DA33F99B-E23F-42C1-AD41-2BB0F155DB13}" xr6:coauthVersionLast="47" xr6:coauthVersionMax="47" xr10:uidLastSave="{00000000-0000-0000-0000-000000000000}"/>
  <bookViews>
    <workbookView xWindow="16830" yWindow="10720" windowWidth="2370" windowHeight="560" xr2:uid="{7291B499-DD8C-4F12-BA28-9EE7F24AB421}"/>
  </bookViews>
  <sheets>
    <sheet name="JBLOW" sheetId="8" r:id="rId1"/>
  </sheets>
  <definedNames>
    <definedName name="_xlnm.Print_Area" localSheetId="0">JBLOW!$B$1:$I$116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2" i="8" l="1"/>
  <c r="F42" i="8"/>
  <c r="G36" i="8"/>
  <c r="F36" i="8"/>
  <c r="G32" i="8"/>
  <c r="F32" i="8"/>
  <c r="G16" i="8"/>
  <c r="F16" i="8"/>
  <c r="F47" i="8" l="1"/>
  <c r="G47" i="8"/>
  <c r="F43" i="8"/>
  <c r="G43" i="8"/>
  <c r="F19" i="8"/>
  <c r="G19" i="8"/>
</calcChain>
</file>

<file path=xl/sharedStrings.xml><?xml version="1.0" encoding="utf-8"?>
<sst xmlns="http://schemas.openxmlformats.org/spreadsheetml/2006/main" count="124" uniqueCount="99">
  <si>
    <t>Quantity</t>
  </si>
  <si>
    <t>Market/Fair Value
 (Rs. in Lakhs)</t>
  </si>
  <si>
    <t>% to Net
 Assets</t>
  </si>
  <si>
    <t xml:space="preserve">Yield to Maturity </t>
  </si>
  <si>
    <t xml:space="preserve">Name of the Instrument </t>
  </si>
  <si>
    <t>ISIN</t>
  </si>
  <si>
    <t>JioBlackRock Low Duration Fund</t>
  </si>
  <si>
    <t>TREPS</t>
  </si>
  <si>
    <t>Grand Total</t>
  </si>
  <si>
    <t>Net Receivables / (Payables)</t>
  </si>
  <si>
    <t xml:space="preserve">Scheme Risk-O-Meter </t>
  </si>
  <si>
    <t>Yield to Call ^</t>
  </si>
  <si>
    <t>Money Market Instruments</t>
  </si>
  <si>
    <t>Certificate of Deposit</t>
  </si>
  <si>
    <t>ICRA A1+</t>
  </si>
  <si>
    <t>CARE A1+</t>
  </si>
  <si>
    <t>Bank of Baroda (05-Mar-2027) **</t>
  </si>
  <si>
    <t>INE028A16LR2</t>
  </si>
  <si>
    <t>CRISIL A1+</t>
  </si>
  <si>
    <t>National Bank For Agriculture &amp; Rural Development (17-Mar-2027) **</t>
  </si>
  <si>
    <t>INE261F16AP5</t>
  </si>
  <si>
    <t>Axis Bank Ltd (17-Dec-2026) **</t>
  </si>
  <si>
    <t>INE238AD6CB1</t>
  </si>
  <si>
    <t>Punjab National Bank (09-Mar-2027) **</t>
  </si>
  <si>
    <t>INE160A16UQ6</t>
  </si>
  <si>
    <t>HDFC Bank Ltd (12-Mar-2027)</t>
  </si>
  <si>
    <t>INE040A16IZ6</t>
  </si>
  <si>
    <t>HDFC Bank Ltd (24-Feb-2027) **</t>
  </si>
  <si>
    <t>INE040A16IO0</t>
  </si>
  <si>
    <t>Canara Bank (04-Mar-2027) **</t>
  </si>
  <si>
    <t>INE476A16H43</t>
  </si>
  <si>
    <t>Sub Total</t>
  </si>
  <si>
    <t>Commercial Paper</t>
  </si>
  <si>
    <t>Treasury Bill</t>
  </si>
  <si>
    <t>Total</t>
  </si>
  <si>
    <t>SOVEREIGN</t>
  </si>
  <si>
    <t>Rating</t>
  </si>
  <si>
    <t>** Non Traded Security</t>
  </si>
  <si>
    <t>^ It is disclosed for Perpetual Bond issued by Banks (i.e. AT-1 Bond / Tier 1 Bond / Tier 2 Bond), as per AMFI Best Practices Guidelines Circular no. 91/2020-21 dated March 24, 2021 on Valuation of AT-1 Bonds and Tier 2 Bonds. As per SEBI Circular SEBI/HO/IMD/PoD1/CIR/P/2024/106 dated August 05, 2024, valuation of AT-1 Bonds are done on Yield to Call basis w.e.f. August 07, 2024. YTC of AT-1 Bonds are now same as it’s YTM% and hence it is not disclosed separately under YTC%.</t>
  </si>
  <si>
    <t>Export-Import Bank Of India (05-Jun-2026) **</t>
  </si>
  <si>
    <t>INE514E14TG4</t>
  </si>
  <si>
    <t>91 DTB (07-MAY-2026)</t>
  </si>
  <si>
    <t>IN002025X448</t>
  </si>
  <si>
    <t>Debt Instruments</t>
  </si>
  <si>
    <t>(a) Listed / awaiting listing on Stock Exchanges</t>
  </si>
  <si>
    <t>7.7% National Bank For Agriculture &amp; Rural Development (30-Sep-2027) **</t>
  </si>
  <si>
    <t>INE261F08EI9</t>
  </si>
  <si>
    <t>CRISIL AAA</t>
  </si>
  <si>
    <t>7.56% REC Ltd (31-Aug-2027) **</t>
  </si>
  <si>
    <t>INE020B08FF1</t>
  </si>
  <si>
    <t>7.835% LIC Housing Finance Ltd (11-May-2027) **</t>
  </si>
  <si>
    <t>INE115A07QO2</t>
  </si>
  <si>
    <t>CARE AAA</t>
  </si>
  <si>
    <t>7.89% Tata Capital Ltd (26-Jul-2027)</t>
  </si>
  <si>
    <t>INE306N07MX0</t>
  </si>
  <si>
    <t>7.123% Tata Capital Housing Finance Ltd (21-Jul-2027) **</t>
  </si>
  <si>
    <t>INE033L07IO1</t>
  </si>
  <si>
    <t>9% Power Finance Corporation Ltd (11-Mar-2028) **</t>
  </si>
  <si>
    <t>INE134E08FL2</t>
  </si>
  <si>
    <t>8.12% Kotak Mahindra Prime Ltd (21-Jun-2027) **</t>
  </si>
  <si>
    <t>INE916DA7SU4</t>
  </si>
  <si>
    <t>7.7% REC Ltd (31-Aug-2026) **</t>
  </si>
  <si>
    <t>INE020B08FC8</t>
  </si>
  <si>
    <t>7.3763% Bajaj Finance Ltd (26-Jun-2028)</t>
  </si>
  <si>
    <t>INE296A07TJ4</t>
  </si>
  <si>
    <t>(b) Privately Placed / Unlisted</t>
  </si>
  <si>
    <t>Nil</t>
  </si>
  <si>
    <t>Small Industries Development Bank of India (18-Feb-2027) **</t>
  </si>
  <si>
    <t>INE556F16CB4</t>
  </si>
  <si>
    <t>INE476A16I18</t>
  </si>
  <si>
    <t>Small Industries Development Bank of India (29-Jan-2027) **</t>
  </si>
  <si>
    <t>INE556F16BX0</t>
  </si>
  <si>
    <t>Sundaram Finance Ltd (12-Mar-2027) **</t>
  </si>
  <si>
    <t>INE660A14YW0</t>
  </si>
  <si>
    <t>182 DTB (17-JUL-2026)</t>
  </si>
  <si>
    <t>IN002025Y412</t>
  </si>
  <si>
    <t>364 DTB (23-JUL-2026)</t>
  </si>
  <si>
    <t>IN002025Z179</t>
  </si>
  <si>
    <t>364 DTB (02-JUL-2026)</t>
  </si>
  <si>
    <t>IN002025Z146</t>
  </si>
  <si>
    <t>Benchmark Risk-O-Meter</t>
  </si>
  <si>
    <t>Benchmark Name - NIFTY Low Duration Debt Index A-I</t>
  </si>
  <si>
    <t>-</t>
  </si>
  <si>
    <t>Canara Bank (15-Sep-2026)</t>
  </si>
  <si>
    <t>Half Yearly Portfolio Statement as on March 31, 2026</t>
  </si>
  <si>
    <t>Notes</t>
  </si>
  <si>
    <t>(1) There is no security which is in default beyond its maturity/ interest payment date.</t>
  </si>
  <si>
    <t>(2) Plan/ Option wise per unit net asset value are as follows:</t>
  </si>
  <si>
    <t>Plan/ Option</t>
  </si>
  <si>
    <t>As on March 31, 2026</t>
  </si>
  <si>
    <t>(3) There was no distribution (of income and capital) during the half year ended March 31, 2026.</t>
  </si>
  <si>
    <t>(4) Total outstanding exposure in derivative instruments as on March 31, 2026 is Rs. Nil.</t>
  </si>
  <si>
    <t>(5) Total market value of investments in foreign securities/ American Depository Receipts/ Global Depository Receipts as at March 31, 2026 is Rs. Nil.</t>
  </si>
  <si>
    <t>(7) Repo transactions in corporate debt securities as on March 31, 2026 is Rs. Nil.</t>
  </si>
  <si>
    <t>N.A.</t>
  </si>
  <si>
    <t>As on September 30, 2025*</t>
  </si>
  <si>
    <t>(6) The average maturity period of the portfolio is 0.99 years.</t>
  </si>
  <si>
    <t>Direct Plan - Growth Option</t>
  </si>
  <si>
    <t>* Scheme Introduced during the half year ended March 31, 2026, hence there are no NAVs at the beginning of the half year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</si>
</sst>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%"/>
  </numFmts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2">
    <xf numFmtId="0" fontId="0" fillId="0" borderId="0" xfId="0"/>
    <xf numFmtId="0" fontId="4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NumberFormat="1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left" vertical="top" wrapText="1"/>
    </xf>
    <xf numFmtId="0" fontId="4" fillId="2" borderId="0" xfId="0" applyNumberFormat="1" applyFont="1" applyFill="1"/>
    <xf numFmtId="4" fontId="4" fillId="2" borderId="0" xfId="0" applyNumberFormat="1" applyFont="1" applyFill="1"/>
    <xf numFmtId="0" fontId="6" fillId="2" borderId="0" xfId="0" applyFont="1" applyFill="1"/>
    <xf numFmtId="0" fontId="6" fillId="2" borderId="0" xfId="0" applyNumberFormat="1" applyFont="1" applyFill="1"/>
    <xf numFmtId="0" fontId="3" fillId="2" borderId="0" xfId="0" applyFont="1" applyFill="1" applyAlignment="1">
      <alignment horizontal="left" vertical="top"/>
    </xf>
    <xf numFmtId="39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wrapText="1"/>
    </xf>
    <xf numFmtId="10" fontId="6" fillId="2" borderId="0" xfId="0" applyNumberFormat="1" applyFont="1" applyFill="1"/>
    <xf numFmtId="10" fontId="4" fillId="2" borderId="0" xfId="0" applyNumberFormat="1" applyFont="1" applyFill="1"/>
    <xf numFmtId="39" fontId="6" fillId="3" borderId="0" xfId="0" applyNumberFormat="1" applyFont="1" applyFill="1" applyBorder="1"/>
    <xf numFmtId="0" fontId="5" fillId="2" borderId="0" xfId="0" applyFont="1" applyFill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39" fontId="5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/>
    <xf numFmtId="0" fontId="6" fillId="2" borderId="2" xfId="0" applyFont="1" applyFill="1" applyBorder="1"/>
    <xf numFmtId="0" fontId="6" fillId="2" borderId="2" xfId="0" applyNumberFormat="1" applyFont="1" applyFill="1" applyBorder="1"/>
    <xf numFmtId="39" fontId="6" fillId="2" borderId="2" xfId="0" applyNumberFormat="1" applyFont="1" applyFill="1" applyBorder="1"/>
    <xf numFmtId="39" fontId="6" fillId="3" borderId="2" xfId="0" applyNumberFormat="1" applyFont="1" applyFill="1" applyBorder="1"/>
    <xf numFmtId="10" fontId="6" fillId="2" borderId="2" xfId="0" applyNumberFormat="1" applyFont="1" applyFill="1" applyBorder="1"/>
    <xf numFmtId="0" fontId="5" fillId="2" borderId="2" xfId="0" applyNumberFormat="1" applyFont="1" applyFill="1" applyBorder="1"/>
    <xf numFmtId="39" fontId="5" fillId="2" borderId="3" xfId="0" applyNumberFormat="1" applyFont="1" applyFill="1" applyBorder="1"/>
    <xf numFmtId="39" fontId="5" fillId="3" borderId="3" xfId="0" applyNumberFormat="1" applyFont="1" applyFill="1" applyBorder="1"/>
    <xf numFmtId="165" fontId="6" fillId="2" borderId="2" xfId="0" applyNumberFormat="1" applyFont="1" applyFill="1" applyBorder="1"/>
    <xf numFmtId="0" fontId="5" fillId="2" borderId="4" xfId="0" applyFont="1" applyFill="1" applyBorder="1"/>
    <xf numFmtId="0" fontId="5" fillId="2" borderId="4" xfId="0" applyNumberFormat="1" applyFont="1" applyFill="1" applyBorder="1"/>
    <xf numFmtId="39" fontId="5" fillId="2" borderId="4" xfId="0" applyNumberFormat="1" applyFont="1" applyFill="1" applyBorder="1"/>
    <xf numFmtId="39" fontId="5" fillId="3" borderId="4" xfId="0" applyNumberFormat="1" applyFont="1" applyFill="1" applyBorder="1"/>
    <xf numFmtId="10" fontId="5" fillId="2" borderId="5" xfId="0" applyNumberFormat="1" applyFont="1" applyFill="1" applyBorder="1"/>
    <xf numFmtId="0" fontId="5" fillId="2" borderId="5" xfId="0" applyFont="1" applyFill="1" applyBorder="1"/>
    <xf numFmtId="10" fontId="5" fillId="2" borderId="2" xfId="0" applyNumberFormat="1" applyFont="1" applyFill="1" applyBorder="1"/>
    <xf numFmtId="0" fontId="5" fillId="2" borderId="3" xfId="0" applyFont="1" applyFill="1" applyBorder="1"/>
    <xf numFmtId="0" fontId="5" fillId="2" borderId="3" xfId="0" applyNumberFormat="1" applyFont="1" applyFill="1" applyBorder="1"/>
    <xf numFmtId="3" fontId="6" fillId="2" borderId="2" xfId="0" applyNumberFormat="1" applyFont="1" applyFill="1" applyBorder="1"/>
    <xf numFmtId="4" fontId="6" fillId="2" borderId="2" xfId="0" applyNumberFormat="1" applyFont="1" applyFill="1" applyBorder="1"/>
    <xf numFmtId="39" fontId="5" fillId="2" borderId="6" xfId="0" applyNumberFormat="1" applyFont="1" applyFill="1" applyBorder="1"/>
    <xf numFmtId="39" fontId="5" fillId="3" borderId="6" xfId="0" applyNumberFormat="1" applyFont="1" applyFill="1" applyBorder="1"/>
    <xf numFmtId="0" fontId="5" fillId="2" borderId="7" xfId="0" applyFont="1" applyFill="1" applyBorder="1"/>
    <xf numFmtId="0" fontId="5" fillId="2" borderId="7" xfId="0" applyNumberFormat="1" applyFont="1" applyFill="1" applyBorder="1"/>
    <xf numFmtId="39" fontId="5" fillId="2" borderId="7" xfId="0" applyNumberFormat="1" applyFont="1" applyFill="1" applyBorder="1"/>
    <xf numFmtId="39" fontId="5" fillId="3" borderId="7" xfId="0" applyNumberFormat="1" applyFont="1" applyFill="1" applyBorder="1"/>
    <xf numFmtId="0" fontId="6" fillId="2" borderId="7" xfId="0" applyFont="1" applyFill="1" applyBorder="1"/>
    <xf numFmtId="0" fontId="6" fillId="2" borderId="7" xfId="0" applyNumberFormat="1" applyFont="1" applyFill="1" applyBorder="1"/>
    <xf numFmtId="39" fontId="6" fillId="2" borderId="7" xfId="0" applyNumberFormat="1" applyFont="1" applyFill="1" applyBorder="1"/>
    <xf numFmtId="39" fontId="6" fillId="3" borderId="7" xfId="0" applyNumberFormat="1" applyFont="1" applyFill="1" applyBorder="1"/>
    <xf numFmtId="39" fontId="5" fillId="2" borderId="6" xfId="0" applyNumberFormat="1" applyFont="1" applyFill="1" applyBorder="1" applyAlignment="1">
      <alignment horizontal="right"/>
    </xf>
    <xf numFmtId="39" fontId="5" fillId="3" borderId="6" xfId="0" applyNumberFormat="1" applyFont="1" applyFill="1" applyBorder="1" applyAlignment="1">
      <alignment horizontal="right"/>
    </xf>
    <xf numFmtId="39" fontId="5" fillId="2" borderId="7" xfId="0" applyNumberFormat="1" applyFont="1" applyFill="1" applyBorder="1" applyAlignment="1">
      <alignment horizontal="right"/>
    </xf>
    <xf numFmtId="39" fontId="5" fillId="3" borderId="7" xfId="0" applyNumberFormat="1" applyFont="1" applyFill="1" applyBorder="1" applyAlignment="1">
      <alignment horizontal="right"/>
    </xf>
    <xf numFmtId="0" fontId="9" fillId="2" borderId="0" xfId="1" applyFill="1"/>
    <xf numFmtId="39" fontId="6" fillId="3" borderId="0" xfId="0" applyNumberFormat="1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5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5" fillId="2" borderId="7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/>
    <xf numFmtId="0" fontId="5" fillId="2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1">
    <dxf>
      <numFmt numFmtId="170" formatCode="&quot;0.00*&quot;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1092200</xdr:colOff>
      <xdr:row>72</xdr:row>
      <xdr:rowOff>26459</xdr:rowOff>
    </xdr:from>
    <xdr:to>
      <xdr:col>1</xdr:col>
      <xdr:colOff>6121400</xdr:colOff>
      <xdr:row>89</xdr:row>
      <xdr:rowOff>103718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812AA845-664B-427A-A2BE-036125E45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450" y="11265959"/>
          <a:ext cx="5029200" cy="2506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1123950</xdr:colOff>
      <xdr:row>98</xdr:row>
      <xdr:rowOff>69850</xdr:rowOff>
    </xdr:from>
    <xdr:to>
      <xdr:col>1</xdr:col>
      <xdr:colOff>6276975</xdr:colOff>
      <xdr:row>115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AF641A-377E-43F5-AF90-1BC355F8C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0" y="10998200"/>
          <a:ext cx="515620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AFDE5-1096-418D-BFEC-3EFFF2FF7622}">
  <dimension ref="A1:J399"/>
  <sheetViews>
    <sheetView tabSelected="1" view="pageBreakPreview" zoomScaleNormal="100" zoomScaleSheetLayoutView="100" workbookViewId="0">
      <selection activeCell="B1" sqref="B1:C1"/>
    </sheetView>
  </sheetViews>
  <sheetFormatPr defaultColWidth="9.1796875" defaultRowHeight="10" x14ac:dyDescent="0.2"/>
  <cols>
    <col min="1" max="1" width="7.1796875" style="8" customWidth="1"/>
    <col min="2" max="2" width="99.7265625" style="8" bestFit="1" customWidth="1"/>
    <col min="3" max="3" width="19.453125" style="8" bestFit="1" customWidth="1"/>
    <col min="4" max="4" width="18.81640625" style="8" bestFit="1" customWidth="1"/>
    <col min="5" max="5" width="13.54296875" style="9" bestFit="1" customWidth="1"/>
    <col min="6" max="6" width="12.7265625" style="11" bestFit="1" customWidth="1"/>
    <col min="7" max="7" width="6.7265625" style="16" bestFit="1" customWidth="1"/>
    <col min="8" max="8" width="11.81640625" style="14" bestFit="1" customWidth="1"/>
    <col min="9" max="9" width="10.1796875" style="8" bestFit="1" customWidth="1"/>
    <col min="10" max="16384" width="9.1796875" style="8"/>
  </cols>
  <sheetData>
    <row r="1" spans="1:10" s="1" customFormat="1" ht="16.75" customHeight="1" x14ac:dyDescent="0.35">
      <c r="B1" s="69" t="s">
        <v>6</v>
      </c>
      <c r="C1" s="70"/>
      <c r="D1" s="13"/>
      <c r="E1" s="6"/>
      <c r="F1" s="7"/>
      <c r="G1" s="16"/>
      <c r="H1" s="15"/>
    </row>
    <row r="2" spans="1:10" s="1" customFormat="1" ht="14.5" x14ac:dyDescent="0.35">
      <c r="A2" s="59" t="s">
        <v>82</v>
      </c>
      <c r="E2" s="6"/>
      <c r="F2" s="7"/>
      <c r="G2" s="16"/>
      <c r="H2" s="15"/>
    </row>
    <row r="3" spans="1:10" s="1" customFormat="1" ht="11.5" x14ac:dyDescent="0.25">
      <c r="B3" s="10" t="s">
        <v>84</v>
      </c>
      <c r="C3" s="2"/>
      <c r="D3" s="3"/>
      <c r="E3" s="4"/>
      <c r="F3" s="5"/>
      <c r="G3" s="16"/>
      <c r="H3" s="15"/>
    </row>
    <row r="4" spans="1:10" s="1" customFormat="1" ht="37" customHeight="1" x14ac:dyDescent="0.25">
      <c r="B4" s="18" t="s">
        <v>4</v>
      </c>
      <c r="C4" s="18" t="s">
        <v>5</v>
      </c>
      <c r="D4" s="19" t="s">
        <v>36</v>
      </c>
      <c r="E4" s="20" t="s">
        <v>0</v>
      </c>
      <c r="F4" s="21" t="s">
        <v>1</v>
      </c>
      <c r="G4" s="22" t="s">
        <v>2</v>
      </c>
      <c r="H4" s="23" t="s">
        <v>3</v>
      </c>
      <c r="I4" s="21" t="s">
        <v>11</v>
      </c>
      <c r="J4" s="12"/>
    </row>
    <row r="5" spans="1:10" ht="10.5" x14ac:dyDescent="0.25">
      <c r="B5" s="24" t="s">
        <v>43</v>
      </c>
      <c r="C5" s="25"/>
      <c r="D5" s="25"/>
      <c r="E5" s="26"/>
      <c r="F5" s="27"/>
      <c r="G5" s="28"/>
      <c r="H5" s="29"/>
      <c r="I5" s="25"/>
    </row>
    <row r="6" spans="1:10" ht="10.5" x14ac:dyDescent="0.25">
      <c r="B6" s="24" t="s">
        <v>44</v>
      </c>
      <c r="C6" s="25"/>
      <c r="D6" s="25"/>
      <c r="E6" s="26"/>
      <c r="F6" s="27"/>
      <c r="G6" s="28"/>
      <c r="H6" s="29"/>
      <c r="I6" s="25"/>
    </row>
    <row r="7" spans="1:10" x14ac:dyDescent="0.2">
      <c r="B7" s="25" t="s">
        <v>45</v>
      </c>
      <c r="C7" s="25" t="s">
        <v>46</v>
      </c>
      <c r="D7" s="25" t="s">
        <v>47</v>
      </c>
      <c r="E7" s="43">
        <v>6000</v>
      </c>
      <c r="F7" s="27">
        <v>6011.8440000000001</v>
      </c>
      <c r="G7" s="28">
        <v>7.2953748479620302</v>
      </c>
      <c r="H7" s="33">
        <v>7.5050000000000006E-2</v>
      </c>
      <c r="I7" s="44"/>
    </row>
    <row r="8" spans="1:10" x14ac:dyDescent="0.2">
      <c r="B8" s="25" t="s">
        <v>48</v>
      </c>
      <c r="C8" s="25" t="s">
        <v>49</v>
      </c>
      <c r="D8" s="25" t="s">
        <v>47</v>
      </c>
      <c r="E8" s="43">
        <v>5500</v>
      </c>
      <c r="F8" s="27">
        <v>5501.7049999999999</v>
      </c>
      <c r="G8" s="28">
        <v>6.6763209886861601</v>
      </c>
      <c r="H8" s="33">
        <v>7.485E-2</v>
      </c>
      <c r="I8" s="44"/>
    </row>
    <row r="9" spans="1:10" x14ac:dyDescent="0.2">
      <c r="B9" s="25" t="s">
        <v>50</v>
      </c>
      <c r="C9" s="25" t="s">
        <v>51</v>
      </c>
      <c r="D9" s="25" t="s">
        <v>52</v>
      </c>
      <c r="E9" s="43">
        <v>5000</v>
      </c>
      <c r="F9" s="27">
        <v>5010.1400000000003</v>
      </c>
      <c r="G9" s="28">
        <v>6.0798066850651002</v>
      </c>
      <c r="H9" s="33">
        <v>7.6100000000000001E-2</v>
      </c>
      <c r="I9" s="44"/>
    </row>
    <row r="10" spans="1:10" x14ac:dyDescent="0.2">
      <c r="B10" s="25" t="s">
        <v>53</v>
      </c>
      <c r="C10" s="25" t="s">
        <v>54</v>
      </c>
      <c r="D10" s="25" t="s">
        <v>47</v>
      </c>
      <c r="E10" s="43">
        <v>500</v>
      </c>
      <c r="F10" s="27">
        <v>5006.7849999999999</v>
      </c>
      <c r="G10" s="28">
        <v>6.0757353913630503</v>
      </c>
      <c r="H10" s="33">
        <v>7.7248999999999998E-2</v>
      </c>
      <c r="I10" s="44"/>
    </row>
    <row r="11" spans="1:10" x14ac:dyDescent="0.2">
      <c r="B11" s="25" t="s">
        <v>55</v>
      </c>
      <c r="C11" s="25" t="s">
        <v>56</v>
      </c>
      <c r="D11" s="25" t="s">
        <v>47</v>
      </c>
      <c r="E11" s="43">
        <v>5000</v>
      </c>
      <c r="F11" s="27">
        <v>4968.335</v>
      </c>
      <c r="G11" s="28">
        <v>6.0290763025869296</v>
      </c>
      <c r="H11" s="33">
        <v>7.6050000000000006E-2</v>
      </c>
      <c r="I11" s="44"/>
    </row>
    <row r="12" spans="1:10" x14ac:dyDescent="0.2">
      <c r="B12" s="25" t="s">
        <v>57</v>
      </c>
      <c r="C12" s="25" t="s">
        <v>58</v>
      </c>
      <c r="D12" s="25" t="s">
        <v>47</v>
      </c>
      <c r="E12" s="43">
        <v>250</v>
      </c>
      <c r="F12" s="27">
        <v>2566.3825000000002</v>
      </c>
      <c r="G12" s="28">
        <v>3.1143060832499798</v>
      </c>
      <c r="H12" s="33">
        <v>7.4711E-2</v>
      </c>
      <c r="I12" s="44"/>
    </row>
    <row r="13" spans="1:10" x14ac:dyDescent="0.2">
      <c r="B13" s="25" t="s">
        <v>59</v>
      </c>
      <c r="C13" s="25" t="s">
        <v>60</v>
      </c>
      <c r="D13" s="25" t="s">
        <v>47</v>
      </c>
      <c r="E13" s="43">
        <v>2500</v>
      </c>
      <c r="F13" s="27">
        <v>2508.84</v>
      </c>
      <c r="G13" s="28">
        <v>3.0444782388832898</v>
      </c>
      <c r="H13" s="33">
        <v>7.7588000000000004E-2</v>
      </c>
      <c r="I13" s="44"/>
    </row>
    <row r="14" spans="1:10" x14ac:dyDescent="0.2">
      <c r="B14" s="25" t="s">
        <v>61</v>
      </c>
      <c r="C14" s="25" t="s">
        <v>62</v>
      </c>
      <c r="D14" s="25" t="s">
        <v>47</v>
      </c>
      <c r="E14" s="43">
        <v>2500</v>
      </c>
      <c r="F14" s="27">
        <v>2498.5124999999998</v>
      </c>
      <c r="G14" s="28">
        <v>3.0319458139330902</v>
      </c>
      <c r="H14" s="33">
        <v>7.51E-2</v>
      </c>
      <c r="I14" s="44"/>
    </row>
    <row r="15" spans="1:10" x14ac:dyDescent="0.2">
      <c r="B15" s="25" t="s">
        <v>63</v>
      </c>
      <c r="C15" s="25" t="s">
        <v>64</v>
      </c>
      <c r="D15" s="25" t="s">
        <v>47</v>
      </c>
      <c r="E15" s="43">
        <v>2500</v>
      </c>
      <c r="F15" s="27">
        <v>2477.6275000000001</v>
      </c>
      <c r="G15" s="28">
        <v>3.0066018589502699</v>
      </c>
      <c r="H15" s="33">
        <v>7.7899999999999997E-2</v>
      </c>
      <c r="I15" s="44"/>
    </row>
    <row r="16" spans="1:10" ht="10.5" x14ac:dyDescent="0.25">
      <c r="B16" s="24" t="s">
        <v>31</v>
      </c>
      <c r="C16" s="24"/>
      <c r="D16" s="24"/>
      <c r="E16" s="30"/>
      <c r="F16" s="45">
        <f>SUM(F6:F15)</f>
        <v>36550.171499999997</v>
      </c>
      <c r="G16" s="46">
        <f>SUM(G6:G15)</f>
        <v>44.353646210679905</v>
      </c>
      <c r="H16" s="40"/>
      <c r="I16" s="24"/>
    </row>
    <row r="17" spans="2:9" ht="10.5" x14ac:dyDescent="0.25">
      <c r="B17" s="47" t="s">
        <v>65</v>
      </c>
      <c r="C17" s="51"/>
      <c r="D17" s="51"/>
      <c r="E17" s="52"/>
      <c r="F17" s="53"/>
      <c r="G17" s="54"/>
      <c r="H17" s="29"/>
      <c r="I17" s="25"/>
    </row>
    <row r="18" spans="2:9" ht="10.5" x14ac:dyDescent="0.25">
      <c r="B18" s="24" t="s">
        <v>31</v>
      </c>
      <c r="C18" s="24"/>
      <c r="D18" s="24"/>
      <c r="E18" s="30"/>
      <c r="F18" s="55" t="s">
        <v>66</v>
      </c>
      <c r="G18" s="56" t="s">
        <v>66</v>
      </c>
      <c r="H18" s="40"/>
      <c r="I18" s="24"/>
    </row>
    <row r="19" spans="2:9" ht="10.5" x14ac:dyDescent="0.25">
      <c r="B19" s="47" t="s">
        <v>34</v>
      </c>
      <c r="C19" s="47"/>
      <c r="D19" s="47"/>
      <c r="E19" s="48"/>
      <c r="F19" s="57">
        <f>F16</f>
        <v>36550.171499999997</v>
      </c>
      <c r="G19" s="58">
        <f>G16</f>
        <v>44.353646210679905</v>
      </c>
      <c r="H19" s="40"/>
      <c r="I19" s="24"/>
    </row>
    <row r="20" spans="2:9" ht="10.5" x14ac:dyDescent="0.25">
      <c r="B20" s="24" t="s">
        <v>12</v>
      </c>
      <c r="C20" s="25"/>
      <c r="D20" s="25"/>
      <c r="E20" s="26"/>
      <c r="F20" s="27"/>
      <c r="G20" s="28"/>
      <c r="H20" s="29"/>
      <c r="I20" s="25"/>
    </row>
    <row r="21" spans="2:9" ht="10.5" x14ac:dyDescent="0.25">
      <c r="B21" s="24" t="s">
        <v>13</v>
      </c>
      <c r="C21" s="25"/>
      <c r="D21" s="25"/>
      <c r="E21" s="26"/>
      <c r="F21" s="27"/>
      <c r="G21" s="28"/>
      <c r="H21" s="29"/>
      <c r="I21" s="25"/>
    </row>
    <row r="22" spans="2:9" x14ac:dyDescent="0.2">
      <c r="B22" s="25" t="s">
        <v>67</v>
      </c>
      <c r="C22" s="25" t="s">
        <v>68</v>
      </c>
      <c r="D22" s="25" t="s">
        <v>18</v>
      </c>
      <c r="E22" s="43">
        <v>1000</v>
      </c>
      <c r="F22" s="27">
        <v>4698.55</v>
      </c>
      <c r="G22" s="28">
        <v>5.7016921084266299</v>
      </c>
      <c r="H22" s="33">
        <v>7.2500999999999996E-2</v>
      </c>
      <c r="I22" s="44"/>
    </row>
    <row r="23" spans="2:9" x14ac:dyDescent="0.2">
      <c r="B23" s="25" t="s">
        <v>25</v>
      </c>
      <c r="C23" s="25" t="s">
        <v>26</v>
      </c>
      <c r="D23" s="25" t="s">
        <v>18</v>
      </c>
      <c r="E23" s="43">
        <v>1000</v>
      </c>
      <c r="F23" s="27">
        <v>4676.4399999999996</v>
      </c>
      <c r="G23" s="28">
        <v>5.6748616155049199</v>
      </c>
      <c r="H23" s="33">
        <v>7.3200000000000001E-2</v>
      </c>
      <c r="I23" s="44"/>
    </row>
    <row r="24" spans="2:9" x14ac:dyDescent="0.2">
      <c r="B24" s="25" t="s">
        <v>83</v>
      </c>
      <c r="C24" s="25" t="s">
        <v>69</v>
      </c>
      <c r="D24" s="25" t="s">
        <v>18</v>
      </c>
      <c r="E24" s="43">
        <v>500</v>
      </c>
      <c r="F24" s="27">
        <v>2419.2525000000001</v>
      </c>
      <c r="G24" s="28">
        <v>2.9357637755353001</v>
      </c>
      <c r="H24" s="33">
        <v>7.2950000000000001E-2</v>
      </c>
      <c r="I24" s="44"/>
    </row>
    <row r="25" spans="2:9" x14ac:dyDescent="0.2">
      <c r="B25" s="25" t="s">
        <v>21</v>
      </c>
      <c r="C25" s="25" t="s">
        <v>22</v>
      </c>
      <c r="D25" s="25" t="s">
        <v>18</v>
      </c>
      <c r="E25" s="43">
        <v>500</v>
      </c>
      <c r="F25" s="27">
        <v>2376.4250000000002</v>
      </c>
      <c r="G25" s="28">
        <v>2.88379258894079</v>
      </c>
      <c r="H25" s="33">
        <v>7.3000999999999996E-2</v>
      </c>
      <c r="I25" s="44"/>
    </row>
    <row r="26" spans="2:9" x14ac:dyDescent="0.2">
      <c r="B26" s="25" t="s">
        <v>70</v>
      </c>
      <c r="C26" s="25" t="s">
        <v>71</v>
      </c>
      <c r="D26" s="25" t="s">
        <v>18</v>
      </c>
      <c r="E26" s="43">
        <v>500</v>
      </c>
      <c r="F26" s="27">
        <v>2358.08</v>
      </c>
      <c r="G26" s="28">
        <v>2.8615309248680298</v>
      </c>
      <c r="H26" s="33">
        <v>7.2499999999999995E-2</v>
      </c>
      <c r="I26" s="44"/>
    </row>
    <row r="27" spans="2:9" x14ac:dyDescent="0.2">
      <c r="B27" s="25" t="s">
        <v>27</v>
      </c>
      <c r="C27" s="25" t="s">
        <v>28</v>
      </c>
      <c r="D27" s="25" t="s">
        <v>15</v>
      </c>
      <c r="E27" s="43">
        <v>500</v>
      </c>
      <c r="F27" s="27">
        <v>2344.3674999999998</v>
      </c>
      <c r="G27" s="28">
        <v>2.8448908012050298</v>
      </c>
      <c r="H27" s="33">
        <v>7.3649999999999993E-2</v>
      </c>
      <c r="I27" s="44"/>
    </row>
    <row r="28" spans="2:9" x14ac:dyDescent="0.2">
      <c r="B28" s="25" t="s">
        <v>29</v>
      </c>
      <c r="C28" s="25" t="s">
        <v>30</v>
      </c>
      <c r="D28" s="25" t="s">
        <v>18</v>
      </c>
      <c r="E28" s="43">
        <v>500</v>
      </c>
      <c r="F28" s="27">
        <v>2342.6475</v>
      </c>
      <c r="G28" s="28">
        <v>2.8428035805887699</v>
      </c>
      <c r="H28" s="33">
        <v>7.2749999999999995E-2</v>
      </c>
      <c r="I28" s="44"/>
    </row>
    <row r="29" spans="2:9" x14ac:dyDescent="0.2">
      <c r="B29" s="25" t="s">
        <v>16</v>
      </c>
      <c r="C29" s="25" t="s">
        <v>17</v>
      </c>
      <c r="D29" s="25" t="s">
        <v>18</v>
      </c>
      <c r="E29" s="43">
        <v>500</v>
      </c>
      <c r="F29" s="27">
        <v>2342.21</v>
      </c>
      <c r="G29" s="28">
        <v>2.8422726741820199</v>
      </c>
      <c r="H29" s="33">
        <v>7.2749999999999995E-2</v>
      </c>
      <c r="I29" s="44"/>
    </row>
    <row r="30" spans="2:9" x14ac:dyDescent="0.2">
      <c r="B30" s="25" t="s">
        <v>23</v>
      </c>
      <c r="C30" s="25" t="s">
        <v>24</v>
      </c>
      <c r="D30" s="25" t="s">
        <v>18</v>
      </c>
      <c r="E30" s="43">
        <v>500</v>
      </c>
      <c r="F30" s="27">
        <v>2340.4625000000001</v>
      </c>
      <c r="G30" s="28">
        <v>2.8401520823059201</v>
      </c>
      <c r="H30" s="33">
        <v>7.2749999999999995E-2</v>
      </c>
      <c r="I30" s="44"/>
    </row>
    <row r="31" spans="2:9" x14ac:dyDescent="0.2">
      <c r="B31" s="25" t="s">
        <v>19</v>
      </c>
      <c r="C31" s="25" t="s">
        <v>20</v>
      </c>
      <c r="D31" s="25" t="s">
        <v>14</v>
      </c>
      <c r="E31" s="43">
        <v>500</v>
      </c>
      <c r="F31" s="27">
        <v>2337.4949999999999</v>
      </c>
      <c r="G31" s="28">
        <v>2.8365510199927</v>
      </c>
      <c r="H31" s="33">
        <v>7.2499999999999995E-2</v>
      </c>
      <c r="I31" s="44"/>
    </row>
    <row r="32" spans="2:9" ht="10.5" x14ac:dyDescent="0.25">
      <c r="B32" s="24" t="s">
        <v>31</v>
      </c>
      <c r="C32" s="24"/>
      <c r="D32" s="24"/>
      <c r="E32" s="30"/>
      <c r="F32" s="31">
        <f>SUM(F21:F31)</f>
        <v>28235.929999999997</v>
      </c>
      <c r="G32" s="32">
        <f>SUM(G21:G31)</f>
        <v>34.264311171550105</v>
      </c>
      <c r="H32" s="40"/>
      <c r="I32" s="24"/>
    </row>
    <row r="33" spans="2:9" ht="10.5" x14ac:dyDescent="0.25">
      <c r="B33" s="24" t="s">
        <v>32</v>
      </c>
      <c r="C33" s="25"/>
      <c r="D33" s="25"/>
      <c r="E33" s="26"/>
      <c r="F33" s="27"/>
      <c r="G33" s="28"/>
      <c r="H33" s="29"/>
      <c r="I33" s="25"/>
    </row>
    <row r="34" spans="2:9" x14ac:dyDescent="0.2">
      <c r="B34" s="25" t="s">
        <v>39</v>
      </c>
      <c r="C34" s="25" t="s">
        <v>40</v>
      </c>
      <c r="D34" s="25" t="s">
        <v>18</v>
      </c>
      <c r="E34" s="43">
        <v>500</v>
      </c>
      <c r="F34" s="27">
        <v>2466.4025000000001</v>
      </c>
      <c r="G34" s="28">
        <v>2.9929803174285099</v>
      </c>
      <c r="H34" s="33">
        <v>7.6493000000000005E-2</v>
      </c>
      <c r="I34" s="44"/>
    </row>
    <row r="35" spans="2:9" x14ac:dyDescent="0.2">
      <c r="B35" s="25" t="s">
        <v>72</v>
      </c>
      <c r="C35" s="25" t="s">
        <v>73</v>
      </c>
      <c r="D35" s="25" t="s">
        <v>18</v>
      </c>
      <c r="E35" s="43">
        <v>500</v>
      </c>
      <c r="F35" s="27">
        <v>2332.7600000000002</v>
      </c>
      <c r="G35" s="28">
        <v>2.8308050957962201</v>
      </c>
      <c r="H35" s="33">
        <v>7.5847999999999999E-2</v>
      </c>
      <c r="I35" s="44"/>
    </row>
    <row r="36" spans="2:9" ht="10.5" x14ac:dyDescent="0.25">
      <c r="B36" s="24" t="s">
        <v>31</v>
      </c>
      <c r="C36" s="24"/>
      <c r="D36" s="24"/>
      <c r="E36" s="30"/>
      <c r="F36" s="31">
        <f>SUM(F33:F35)</f>
        <v>4799.1625000000004</v>
      </c>
      <c r="G36" s="32">
        <f>SUM(G33:G35)</f>
        <v>5.82378541322473</v>
      </c>
      <c r="H36" s="40"/>
      <c r="I36" s="24"/>
    </row>
    <row r="37" spans="2:9" ht="10.5" x14ac:dyDescent="0.25">
      <c r="B37" s="24" t="s">
        <v>33</v>
      </c>
      <c r="C37" s="25"/>
      <c r="D37" s="25"/>
      <c r="E37" s="26"/>
      <c r="F37" s="27"/>
      <c r="G37" s="28"/>
      <c r="H37" s="29"/>
      <c r="I37" s="25"/>
    </row>
    <row r="38" spans="2:9" x14ac:dyDescent="0.2">
      <c r="B38" s="25" t="s">
        <v>74</v>
      </c>
      <c r="C38" s="25" t="s">
        <v>75</v>
      </c>
      <c r="D38" s="25" t="s">
        <v>35</v>
      </c>
      <c r="E38" s="43">
        <v>3000000</v>
      </c>
      <c r="F38" s="27">
        <v>2953.125</v>
      </c>
      <c r="G38" s="28">
        <v>3.58361824556457</v>
      </c>
      <c r="H38" s="33">
        <v>5.4148000000000002E-2</v>
      </c>
      <c r="I38" s="44"/>
    </row>
    <row r="39" spans="2:9" x14ac:dyDescent="0.2">
      <c r="B39" s="25" t="s">
        <v>76</v>
      </c>
      <c r="C39" s="25" t="s">
        <v>77</v>
      </c>
      <c r="D39" s="25" t="s">
        <v>35</v>
      </c>
      <c r="E39" s="43">
        <v>2500000</v>
      </c>
      <c r="F39" s="27">
        <v>2458.895</v>
      </c>
      <c r="G39" s="28">
        <v>2.9838699634886701</v>
      </c>
      <c r="H39" s="33">
        <v>5.3997000000000003E-2</v>
      </c>
      <c r="I39" s="44"/>
    </row>
    <row r="40" spans="2:9" x14ac:dyDescent="0.2">
      <c r="B40" s="25" t="s">
        <v>78</v>
      </c>
      <c r="C40" s="25" t="s">
        <v>79</v>
      </c>
      <c r="D40" s="25" t="s">
        <v>35</v>
      </c>
      <c r="E40" s="43">
        <v>2000000</v>
      </c>
      <c r="F40" s="27">
        <v>1973.2139999999999</v>
      </c>
      <c r="G40" s="28">
        <v>2.3944958959757701</v>
      </c>
      <c r="H40" s="33">
        <v>5.3858999999999997E-2</v>
      </c>
      <c r="I40" s="44"/>
    </row>
    <row r="41" spans="2:9" x14ac:dyDescent="0.2">
      <c r="B41" s="25" t="s">
        <v>41</v>
      </c>
      <c r="C41" s="25" t="s">
        <v>42</v>
      </c>
      <c r="D41" s="25" t="s">
        <v>35</v>
      </c>
      <c r="E41" s="43">
        <v>1000000</v>
      </c>
      <c r="F41" s="27">
        <v>994.75099999999998</v>
      </c>
      <c r="G41" s="28">
        <v>1.2071306949057701</v>
      </c>
      <c r="H41" s="33">
        <v>5.3499999999999999E-2</v>
      </c>
      <c r="I41" s="44"/>
    </row>
    <row r="42" spans="2:9" ht="10.5" x14ac:dyDescent="0.25">
      <c r="B42" s="24" t="s">
        <v>31</v>
      </c>
      <c r="C42" s="24"/>
      <c r="D42" s="24"/>
      <c r="E42" s="30"/>
      <c r="F42" s="45">
        <f>SUM(F37:F41)</f>
        <v>8379.9850000000006</v>
      </c>
      <c r="G42" s="46">
        <f>SUM(G37:G41)</f>
        <v>10.16911479993478</v>
      </c>
      <c r="H42" s="40"/>
      <c r="I42" s="24"/>
    </row>
    <row r="43" spans="2:9" ht="10.5" x14ac:dyDescent="0.25">
      <c r="B43" s="47" t="s">
        <v>34</v>
      </c>
      <c r="C43" s="47"/>
      <c r="D43" s="47"/>
      <c r="E43" s="48"/>
      <c r="F43" s="49">
        <f>+F32+F36+F42</f>
        <v>41415.077499999999</v>
      </c>
      <c r="G43" s="50">
        <f>+G32+G36+G42</f>
        <v>50.257211384709613</v>
      </c>
      <c r="H43" s="40"/>
      <c r="I43" s="24"/>
    </row>
    <row r="44" spans="2:9" ht="10.5" x14ac:dyDescent="0.25">
      <c r="B44" s="24"/>
      <c r="C44" s="25"/>
      <c r="D44" s="25"/>
      <c r="E44" s="26"/>
      <c r="F44" s="27"/>
      <c r="G44" s="28"/>
      <c r="H44" s="29"/>
      <c r="I44" s="25"/>
    </row>
    <row r="45" spans="2:9" ht="10.5" x14ac:dyDescent="0.25">
      <c r="B45" s="24" t="s">
        <v>7</v>
      </c>
      <c r="C45" s="24"/>
      <c r="D45" s="24"/>
      <c r="E45" s="30"/>
      <c r="F45" s="31">
        <v>2664.0976433999999</v>
      </c>
      <c r="G45" s="32">
        <v>3.2328834447758901</v>
      </c>
      <c r="H45" s="33">
        <v>6.1600000000000002E-2</v>
      </c>
      <c r="I45" s="33"/>
    </row>
    <row r="46" spans="2:9" x14ac:dyDescent="0.2">
      <c r="B46" s="25"/>
      <c r="C46" s="25"/>
      <c r="D46" s="25"/>
      <c r="E46" s="26"/>
      <c r="F46" s="27"/>
      <c r="G46" s="28"/>
      <c r="H46" s="29"/>
      <c r="I46" s="25"/>
    </row>
    <row r="47" spans="2:9" ht="10.5" x14ac:dyDescent="0.25">
      <c r="B47" s="41" t="s">
        <v>9</v>
      </c>
      <c r="C47" s="41"/>
      <c r="D47" s="41"/>
      <c r="E47" s="42"/>
      <c r="F47" s="31">
        <f>F48-(F16+F32+F36+F42+F45)</f>
        <v>1776.8919021000038</v>
      </c>
      <c r="G47" s="32">
        <f>G48-(G16+G32+G36+G42+G45)</f>
        <v>2.1562589598346023</v>
      </c>
      <c r="H47" s="40"/>
      <c r="I47" s="24"/>
    </row>
    <row r="48" spans="2:9" ht="10.5" x14ac:dyDescent="0.25">
      <c r="B48" s="34" t="s">
        <v>8</v>
      </c>
      <c r="C48" s="34"/>
      <c r="D48" s="34"/>
      <c r="E48" s="35"/>
      <c r="F48" s="36">
        <v>82406.238545500004</v>
      </c>
      <c r="G48" s="37">
        <v>100</v>
      </c>
      <c r="H48" s="38"/>
      <c r="I48" s="39"/>
    </row>
    <row r="50" spans="2:9" ht="10.5" x14ac:dyDescent="0.25">
      <c r="B50" s="17" t="s">
        <v>37</v>
      </c>
    </row>
    <row r="51" spans="2:9" ht="40" customHeight="1" x14ac:dyDescent="0.2">
      <c r="B51" s="71" t="s">
        <v>38</v>
      </c>
      <c r="C51" s="71"/>
      <c r="D51" s="71"/>
      <c r="E51" s="71"/>
      <c r="F51" s="71"/>
      <c r="G51" s="71"/>
      <c r="H51" s="71"/>
      <c r="I51" s="71"/>
    </row>
    <row r="52" spans="2:9" ht="10.5" x14ac:dyDescent="0.25">
      <c r="B52" s="17"/>
    </row>
    <row r="53" spans="2:9" ht="10.5" x14ac:dyDescent="0.2">
      <c r="B53" s="61" t="s">
        <v>85</v>
      </c>
    </row>
    <row r="54" spans="2:9" ht="10.5" x14ac:dyDescent="0.2">
      <c r="B54" s="61"/>
    </row>
    <row r="55" spans="2:9" x14ac:dyDescent="0.2">
      <c r="B55" s="62" t="s">
        <v>86</v>
      </c>
    </row>
    <row r="56" spans="2:9" x14ac:dyDescent="0.2">
      <c r="B56" s="62" t="s">
        <v>87</v>
      </c>
    </row>
    <row r="57" spans="2:9" ht="10.5" x14ac:dyDescent="0.2">
      <c r="B57" s="61"/>
    </row>
    <row r="58" spans="2:9" ht="10.5" x14ac:dyDescent="0.2">
      <c r="B58" s="63" t="s">
        <v>88</v>
      </c>
      <c r="C58" s="67" t="s">
        <v>95</v>
      </c>
      <c r="D58" s="66" t="s">
        <v>89</v>
      </c>
    </row>
    <row r="59" spans="2:9" x14ac:dyDescent="0.2">
      <c r="B59" s="64" t="s">
        <v>97</v>
      </c>
      <c r="C59" s="68" t="s">
        <v>94</v>
      </c>
      <c r="D59" s="68">
        <v>1011.2369</v>
      </c>
    </row>
    <row r="60" spans="2:9" ht="10.5" x14ac:dyDescent="0.2">
      <c r="B60" s="61"/>
    </row>
    <row r="61" spans="2:9" ht="10.5" x14ac:dyDescent="0.2">
      <c r="B61" s="61" t="s">
        <v>98</v>
      </c>
    </row>
    <row r="62" spans="2:9" ht="10.5" x14ac:dyDescent="0.2">
      <c r="B62" s="61"/>
    </row>
    <row r="63" spans="2:9" x14ac:dyDescent="0.2">
      <c r="B63" s="62" t="s">
        <v>90</v>
      </c>
    </row>
    <row r="64" spans="2:9" x14ac:dyDescent="0.2">
      <c r="B64" s="62" t="s">
        <v>91</v>
      </c>
    </row>
    <row r="65" spans="2:9" x14ac:dyDescent="0.2">
      <c r="B65" s="62" t="s">
        <v>92</v>
      </c>
    </row>
    <row r="66" spans="2:9" x14ac:dyDescent="0.2">
      <c r="B66" s="65" t="s">
        <v>96</v>
      </c>
    </row>
    <row r="67" spans="2:9" x14ac:dyDescent="0.2">
      <c r="B67" s="62" t="s">
        <v>93</v>
      </c>
    </row>
    <row r="68" spans="2:9" ht="10.5" x14ac:dyDescent="0.25">
      <c r="B68" s="17"/>
    </row>
    <row r="70" spans="2:9" ht="10.5" x14ac:dyDescent="0.25">
      <c r="B70" s="17" t="s">
        <v>10</v>
      </c>
      <c r="E70" s="8"/>
      <c r="G70" s="60"/>
      <c r="I70" s="14"/>
    </row>
    <row r="71" spans="2:9" x14ac:dyDescent="0.2">
      <c r="E71" s="8"/>
      <c r="G71" s="60"/>
      <c r="I71" s="14"/>
    </row>
    <row r="72" spans="2:9" x14ac:dyDescent="0.2">
      <c r="E72" s="8"/>
      <c r="G72" s="60"/>
      <c r="I72" s="14"/>
    </row>
    <row r="73" spans="2:9" x14ac:dyDescent="0.2">
      <c r="E73" s="8"/>
      <c r="G73" s="60"/>
      <c r="I73" s="14"/>
    </row>
    <row r="74" spans="2:9" x14ac:dyDescent="0.2">
      <c r="E74" s="8"/>
      <c r="G74" s="60"/>
      <c r="I74" s="14"/>
    </row>
    <row r="75" spans="2:9" x14ac:dyDescent="0.2">
      <c r="E75" s="8"/>
      <c r="G75" s="60"/>
      <c r="I75" s="14"/>
    </row>
    <row r="76" spans="2:9" x14ac:dyDescent="0.2">
      <c r="E76" s="8"/>
      <c r="G76" s="60"/>
      <c r="I76" s="14"/>
    </row>
    <row r="77" spans="2:9" x14ac:dyDescent="0.2">
      <c r="E77" s="8"/>
      <c r="G77" s="60"/>
      <c r="I77" s="14"/>
    </row>
    <row r="78" spans="2:9" x14ac:dyDescent="0.2">
      <c r="E78" s="8"/>
      <c r="G78" s="60"/>
      <c r="I78" s="14"/>
    </row>
    <row r="79" spans="2:9" x14ac:dyDescent="0.2">
      <c r="E79" s="8"/>
      <c r="G79" s="60"/>
      <c r="I79" s="14"/>
    </row>
    <row r="80" spans="2:9" x14ac:dyDescent="0.2">
      <c r="E80" s="8"/>
      <c r="G80" s="60"/>
      <c r="I80" s="14"/>
    </row>
    <row r="81" spans="2:9" x14ac:dyDescent="0.2">
      <c r="E81" s="8"/>
      <c r="G81" s="60"/>
      <c r="I81" s="14"/>
    </row>
    <row r="82" spans="2:9" x14ac:dyDescent="0.2">
      <c r="E82" s="8"/>
      <c r="G82" s="60"/>
      <c r="I82" s="14"/>
    </row>
    <row r="83" spans="2:9" x14ac:dyDescent="0.2">
      <c r="E83" s="8"/>
      <c r="G83" s="60"/>
      <c r="I83" s="14"/>
    </row>
    <row r="84" spans="2:9" x14ac:dyDescent="0.2">
      <c r="E84" s="8"/>
      <c r="G84" s="60"/>
      <c r="I84" s="14"/>
    </row>
    <row r="85" spans="2:9" x14ac:dyDescent="0.2">
      <c r="E85" s="8"/>
      <c r="G85" s="60"/>
      <c r="I85" s="14"/>
    </row>
    <row r="86" spans="2:9" x14ac:dyDescent="0.2">
      <c r="E86" s="8"/>
      <c r="G86" s="60"/>
      <c r="I86" s="14"/>
    </row>
    <row r="87" spans="2:9" x14ac:dyDescent="0.2">
      <c r="E87" s="8"/>
      <c r="G87" s="60"/>
      <c r="I87" s="14"/>
    </row>
    <row r="88" spans="2:9" x14ac:dyDescent="0.2">
      <c r="E88" s="8"/>
      <c r="G88" s="60"/>
      <c r="I88" s="14"/>
    </row>
    <row r="89" spans="2:9" x14ac:dyDescent="0.2">
      <c r="E89" s="8"/>
      <c r="G89" s="60"/>
      <c r="I89" s="14"/>
    </row>
    <row r="90" spans="2:9" x14ac:dyDescent="0.2">
      <c r="E90" s="8"/>
      <c r="G90" s="60"/>
      <c r="I90" s="14"/>
    </row>
    <row r="91" spans="2:9" x14ac:dyDescent="0.2">
      <c r="E91" s="8"/>
      <c r="G91" s="60"/>
      <c r="I91" s="14"/>
    </row>
    <row r="92" spans="2:9" ht="10.5" x14ac:dyDescent="0.25">
      <c r="B92" s="17" t="s">
        <v>80</v>
      </c>
      <c r="E92" s="8"/>
      <c r="G92" s="60"/>
      <c r="I92" s="14"/>
    </row>
    <row r="93" spans="2:9" ht="10.5" x14ac:dyDescent="0.25">
      <c r="B93" s="17" t="s">
        <v>81</v>
      </c>
      <c r="E93" s="8"/>
      <c r="G93" s="60"/>
      <c r="I93" s="14"/>
    </row>
    <row r="94" spans="2:9" x14ac:dyDescent="0.2">
      <c r="E94" s="8"/>
      <c r="G94" s="60"/>
      <c r="I94" s="14"/>
    </row>
    <row r="95" spans="2:9" x14ac:dyDescent="0.2">
      <c r="E95" s="8"/>
      <c r="G95" s="60"/>
      <c r="I95" s="14"/>
    </row>
    <row r="96" spans="2:9" x14ac:dyDescent="0.2">
      <c r="E96" s="8"/>
      <c r="G96" s="60"/>
      <c r="I96" s="14"/>
    </row>
    <row r="97" spans="5:9" x14ac:dyDescent="0.2">
      <c r="E97" s="8"/>
      <c r="G97" s="60"/>
      <c r="I97" s="14"/>
    </row>
    <row r="98" spans="5:9" x14ac:dyDescent="0.2">
      <c r="E98" s="8"/>
      <c r="G98" s="60"/>
      <c r="I98" s="14"/>
    </row>
    <row r="99" spans="5:9" x14ac:dyDescent="0.2">
      <c r="E99" s="8"/>
      <c r="G99" s="60"/>
      <c r="I99" s="14"/>
    </row>
    <row r="100" spans="5:9" x14ac:dyDescent="0.2">
      <c r="E100" s="8"/>
      <c r="G100" s="60"/>
      <c r="I100" s="14"/>
    </row>
    <row r="101" spans="5:9" x14ac:dyDescent="0.2">
      <c r="E101" s="8"/>
      <c r="G101" s="60"/>
      <c r="I101" s="14"/>
    </row>
    <row r="102" spans="5:9" x14ac:dyDescent="0.2">
      <c r="E102" s="8"/>
      <c r="G102" s="60"/>
      <c r="I102" s="14"/>
    </row>
    <row r="103" spans="5:9" x14ac:dyDescent="0.2">
      <c r="E103" s="8"/>
      <c r="G103" s="60"/>
      <c r="I103" s="14"/>
    </row>
    <row r="104" spans="5:9" x14ac:dyDescent="0.2">
      <c r="E104" s="8"/>
      <c r="G104" s="60"/>
      <c r="I104" s="14"/>
    </row>
    <row r="105" spans="5:9" x14ac:dyDescent="0.2">
      <c r="E105" s="8"/>
      <c r="G105" s="60"/>
      <c r="I105" s="14"/>
    </row>
    <row r="106" spans="5:9" x14ac:dyDescent="0.2">
      <c r="E106" s="8"/>
      <c r="G106" s="60"/>
      <c r="I106" s="14"/>
    </row>
    <row r="107" spans="5:9" x14ac:dyDescent="0.2">
      <c r="E107" s="8"/>
      <c r="G107" s="60"/>
      <c r="I107" s="14"/>
    </row>
    <row r="108" spans="5:9" x14ac:dyDescent="0.2">
      <c r="E108" s="8"/>
      <c r="G108" s="60"/>
      <c r="I108" s="14"/>
    </row>
    <row r="109" spans="5:9" x14ac:dyDescent="0.2">
      <c r="E109" s="8"/>
      <c r="G109" s="60"/>
      <c r="I109" s="14"/>
    </row>
    <row r="110" spans="5:9" x14ac:dyDescent="0.2">
      <c r="E110" s="8"/>
      <c r="G110" s="60"/>
      <c r="I110" s="14"/>
    </row>
    <row r="111" spans="5:9" x14ac:dyDescent="0.2">
      <c r="E111" s="8"/>
      <c r="G111" s="60"/>
      <c r="I111" s="14"/>
    </row>
    <row r="112" spans="5:9" x14ac:dyDescent="0.2">
      <c r="E112" s="8"/>
      <c r="G112" s="60"/>
      <c r="I112" s="14"/>
    </row>
    <row r="113" spans="5:9" x14ac:dyDescent="0.2">
      <c r="E113" s="8"/>
      <c r="G113" s="60"/>
      <c r="I113" s="14"/>
    </row>
    <row r="114" spans="5:9" x14ac:dyDescent="0.2">
      <c r="E114" s="8"/>
      <c r="G114" s="60"/>
      <c r="I114" s="14"/>
    </row>
    <row r="115" spans="5:9" x14ac:dyDescent="0.2">
      <c r="E115" s="8"/>
      <c r="G115" s="60"/>
      <c r="I115" s="14"/>
    </row>
    <row r="116" spans="5:9" x14ac:dyDescent="0.2">
      <c r="E116" s="8"/>
      <c r="G116" s="60"/>
      <c r="I116" s="14"/>
    </row>
    <row r="117" spans="5:9" x14ac:dyDescent="0.2">
      <c r="E117" s="8"/>
      <c r="G117" s="60"/>
      <c r="I117" s="14"/>
    </row>
    <row r="118" spans="5:9" x14ac:dyDescent="0.2">
      <c r="E118" s="8"/>
      <c r="G118" s="60"/>
      <c r="I118" s="14"/>
    </row>
    <row r="119" spans="5:9" x14ac:dyDescent="0.2">
      <c r="E119" s="8"/>
      <c r="G119" s="60"/>
      <c r="I119" s="14"/>
    </row>
    <row r="120" spans="5:9" x14ac:dyDescent="0.2">
      <c r="E120" s="8"/>
      <c r="G120" s="60"/>
      <c r="I120" s="14"/>
    </row>
    <row r="121" spans="5:9" x14ac:dyDescent="0.2">
      <c r="E121" s="8"/>
      <c r="G121" s="60"/>
      <c r="I121" s="14"/>
    </row>
    <row r="122" spans="5:9" x14ac:dyDescent="0.2">
      <c r="E122" s="8"/>
      <c r="G122" s="60"/>
      <c r="I122" s="14"/>
    </row>
    <row r="123" spans="5:9" x14ac:dyDescent="0.2">
      <c r="E123" s="8"/>
      <c r="G123" s="60"/>
      <c r="I123" s="14"/>
    </row>
    <row r="124" spans="5:9" x14ac:dyDescent="0.2">
      <c r="E124" s="8"/>
      <c r="G124" s="60"/>
      <c r="I124" s="14"/>
    </row>
    <row r="125" spans="5:9" x14ac:dyDescent="0.2">
      <c r="E125" s="8"/>
      <c r="G125" s="60"/>
      <c r="I125" s="14"/>
    </row>
    <row r="126" spans="5:9" x14ac:dyDescent="0.2">
      <c r="E126" s="8"/>
      <c r="G126" s="60"/>
      <c r="I126" s="14"/>
    </row>
    <row r="127" spans="5:9" x14ac:dyDescent="0.2">
      <c r="E127" s="8"/>
      <c r="G127" s="60"/>
      <c r="I127" s="14"/>
    </row>
    <row r="128" spans="5:9" x14ac:dyDescent="0.2">
      <c r="E128" s="8"/>
      <c r="G128" s="60"/>
      <c r="I128" s="14"/>
    </row>
    <row r="129" spans="5:9" x14ac:dyDescent="0.2">
      <c r="E129" s="8"/>
      <c r="G129" s="60"/>
      <c r="I129" s="14"/>
    </row>
    <row r="130" spans="5:9" x14ac:dyDescent="0.2">
      <c r="E130" s="8"/>
      <c r="G130" s="60"/>
      <c r="I130" s="14"/>
    </row>
    <row r="131" spans="5:9" x14ac:dyDescent="0.2">
      <c r="E131" s="8"/>
      <c r="G131" s="60"/>
      <c r="I131" s="14"/>
    </row>
    <row r="132" spans="5:9" x14ac:dyDescent="0.2">
      <c r="E132" s="8"/>
      <c r="G132" s="60"/>
      <c r="I132" s="14"/>
    </row>
    <row r="133" spans="5:9" x14ac:dyDescent="0.2">
      <c r="E133" s="8"/>
      <c r="G133" s="60"/>
      <c r="I133" s="14"/>
    </row>
    <row r="134" spans="5:9" x14ac:dyDescent="0.2">
      <c r="E134" s="8"/>
      <c r="G134" s="60"/>
      <c r="I134" s="14"/>
    </row>
    <row r="135" spans="5:9" x14ac:dyDescent="0.2">
      <c r="E135" s="8"/>
      <c r="G135" s="60"/>
      <c r="I135" s="14"/>
    </row>
    <row r="136" spans="5:9" x14ac:dyDescent="0.2">
      <c r="E136" s="8"/>
      <c r="G136" s="60"/>
      <c r="I136" s="14"/>
    </row>
    <row r="137" spans="5:9" x14ac:dyDescent="0.2">
      <c r="E137" s="8"/>
      <c r="G137" s="60"/>
      <c r="I137" s="14"/>
    </row>
    <row r="138" spans="5:9" x14ac:dyDescent="0.2">
      <c r="E138" s="8"/>
      <c r="G138" s="60"/>
      <c r="I138" s="14"/>
    </row>
    <row r="139" spans="5:9" x14ac:dyDescent="0.2">
      <c r="E139" s="8"/>
      <c r="G139" s="60"/>
      <c r="I139" s="14"/>
    </row>
    <row r="140" spans="5:9" x14ac:dyDescent="0.2">
      <c r="E140" s="8"/>
      <c r="G140" s="60"/>
      <c r="I140" s="14"/>
    </row>
    <row r="141" spans="5:9" x14ac:dyDescent="0.2">
      <c r="E141" s="8"/>
      <c r="G141" s="60"/>
      <c r="I141" s="14"/>
    </row>
    <row r="142" spans="5:9" x14ac:dyDescent="0.2">
      <c r="E142" s="8"/>
      <c r="G142" s="60"/>
      <c r="I142" s="14"/>
    </row>
    <row r="143" spans="5:9" x14ac:dyDescent="0.2">
      <c r="E143" s="8"/>
      <c r="G143" s="60"/>
      <c r="I143" s="14"/>
    </row>
    <row r="144" spans="5:9" x14ac:dyDescent="0.2">
      <c r="E144" s="8"/>
      <c r="G144" s="60"/>
      <c r="I144" s="14"/>
    </row>
    <row r="145" spans="5:9" x14ac:dyDescent="0.2">
      <c r="E145" s="8"/>
      <c r="G145" s="60"/>
      <c r="I145" s="14"/>
    </row>
    <row r="146" spans="5:9" x14ac:dyDescent="0.2">
      <c r="E146" s="8"/>
      <c r="G146" s="60"/>
      <c r="I146" s="14"/>
    </row>
    <row r="147" spans="5:9" x14ac:dyDescent="0.2">
      <c r="E147" s="8"/>
      <c r="G147" s="60"/>
      <c r="I147" s="14"/>
    </row>
    <row r="148" spans="5:9" x14ac:dyDescent="0.2">
      <c r="E148" s="8"/>
      <c r="G148" s="60"/>
      <c r="I148" s="14"/>
    </row>
    <row r="149" spans="5:9" x14ac:dyDescent="0.2">
      <c r="E149" s="8"/>
      <c r="G149" s="60"/>
      <c r="I149" s="14"/>
    </row>
    <row r="150" spans="5:9" x14ac:dyDescent="0.2">
      <c r="E150" s="8"/>
      <c r="G150" s="60"/>
      <c r="I150" s="14"/>
    </row>
    <row r="151" spans="5:9" x14ac:dyDescent="0.2">
      <c r="E151" s="8"/>
      <c r="G151" s="60"/>
      <c r="I151" s="14"/>
    </row>
    <row r="152" spans="5:9" x14ac:dyDescent="0.2">
      <c r="E152" s="8"/>
      <c r="G152" s="60"/>
      <c r="I152" s="14"/>
    </row>
    <row r="153" spans="5:9" x14ac:dyDescent="0.2">
      <c r="E153" s="8"/>
      <c r="G153" s="60"/>
      <c r="I153" s="14"/>
    </row>
    <row r="154" spans="5:9" x14ac:dyDescent="0.2">
      <c r="E154" s="8"/>
      <c r="G154" s="60"/>
      <c r="I154" s="14"/>
    </row>
    <row r="155" spans="5:9" x14ac:dyDescent="0.2">
      <c r="E155" s="8"/>
      <c r="G155" s="60"/>
      <c r="I155" s="14"/>
    </row>
    <row r="156" spans="5:9" x14ac:dyDescent="0.2">
      <c r="E156" s="8"/>
      <c r="G156" s="60"/>
      <c r="I156" s="14"/>
    </row>
    <row r="157" spans="5:9" x14ac:dyDescent="0.2">
      <c r="E157" s="8"/>
      <c r="G157" s="60"/>
      <c r="I157" s="14"/>
    </row>
    <row r="158" spans="5:9" x14ac:dyDescent="0.2">
      <c r="E158" s="8"/>
      <c r="G158" s="60"/>
      <c r="I158" s="14"/>
    </row>
    <row r="159" spans="5:9" x14ac:dyDescent="0.2">
      <c r="E159" s="8"/>
      <c r="G159" s="60"/>
      <c r="I159" s="14"/>
    </row>
    <row r="160" spans="5:9" x14ac:dyDescent="0.2">
      <c r="E160" s="8"/>
      <c r="G160" s="60"/>
      <c r="I160" s="14"/>
    </row>
    <row r="161" spans="5:9" x14ac:dyDescent="0.2">
      <c r="E161" s="8"/>
      <c r="G161" s="60"/>
      <c r="I161" s="14"/>
    </row>
    <row r="162" spans="5:9" x14ac:dyDescent="0.2">
      <c r="E162" s="8"/>
      <c r="G162" s="60"/>
      <c r="I162" s="14"/>
    </row>
    <row r="163" spans="5:9" x14ac:dyDescent="0.2">
      <c r="E163" s="8"/>
      <c r="G163" s="60"/>
      <c r="I163" s="14"/>
    </row>
    <row r="164" spans="5:9" x14ac:dyDescent="0.2">
      <c r="E164" s="8"/>
      <c r="G164" s="60"/>
      <c r="I164" s="14"/>
    </row>
    <row r="165" spans="5:9" x14ac:dyDescent="0.2">
      <c r="E165" s="8"/>
      <c r="G165" s="60"/>
      <c r="I165" s="14"/>
    </row>
    <row r="166" spans="5:9" x14ac:dyDescent="0.2">
      <c r="E166" s="8"/>
      <c r="G166" s="60"/>
      <c r="I166" s="14"/>
    </row>
    <row r="167" spans="5:9" x14ac:dyDescent="0.2">
      <c r="E167" s="8"/>
      <c r="G167" s="60"/>
      <c r="I167" s="14"/>
    </row>
    <row r="168" spans="5:9" x14ac:dyDescent="0.2">
      <c r="E168" s="8"/>
      <c r="G168" s="60"/>
      <c r="I168" s="14"/>
    </row>
    <row r="169" spans="5:9" x14ac:dyDescent="0.2">
      <c r="E169" s="8"/>
      <c r="G169" s="60"/>
      <c r="I169" s="14"/>
    </row>
    <row r="170" spans="5:9" x14ac:dyDescent="0.2">
      <c r="E170" s="8"/>
      <c r="G170" s="60"/>
      <c r="I170" s="14"/>
    </row>
    <row r="171" spans="5:9" x14ac:dyDescent="0.2">
      <c r="E171" s="8"/>
      <c r="G171" s="60"/>
      <c r="I171" s="14"/>
    </row>
    <row r="172" spans="5:9" x14ac:dyDescent="0.2">
      <c r="E172" s="8"/>
      <c r="G172" s="60"/>
      <c r="I172" s="14"/>
    </row>
    <row r="173" spans="5:9" x14ac:dyDescent="0.2">
      <c r="E173" s="8"/>
      <c r="G173" s="60"/>
      <c r="I173" s="14"/>
    </row>
    <row r="174" spans="5:9" x14ac:dyDescent="0.2">
      <c r="E174" s="8"/>
      <c r="G174" s="60"/>
      <c r="I174" s="14"/>
    </row>
    <row r="175" spans="5:9" x14ac:dyDescent="0.2">
      <c r="E175" s="8"/>
      <c r="G175" s="60"/>
      <c r="I175" s="14"/>
    </row>
    <row r="176" spans="5:9" x14ac:dyDescent="0.2">
      <c r="E176" s="8"/>
      <c r="G176" s="60"/>
      <c r="I176" s="14"/>
    </row>
    <row r="177" spans="5:9" x14ac:dyDescent="0.2">
      <c r="E177" s="8"/>
      <c r="G177" s="60"/>
      <c r="I177" s="14"/>
    </row>
    <row r="178" spans="5:9" x14ac:dyDescent="0.2">
      <c r="E178" s="8"/>
      <c r="G178" s="60"/>
      <c r="I178" s="14"/>
    </row>
    <row r="179" spans="5:9" x14ac:dyDescent="0.2">
      <c r="E179" s="8"/>
      <c r="G179" s="60"/>
      <c r="I179" s="14"/>
    </row>
    <row r="180" spans="5:9" x14ac:dyDescent="0.2">
      <c r="E180" s="8"/>
      <c r="G180" s="60"/>
      <c r="I180" s="14"/>
    </row>
    <row r="181" spans="5:9" x14ac:dyDescent="0.2">
      <c r="E181" s="8"/>
      <c r="G181" s="60"/>
      <c r="I181" s="14"/>
    </row>
    <row r="182" spans="5:9" x14ac:dyDescent="0.2">
      <c r="E182" s="8"/>
      <c r="G182" s="60"/>
      <c r="I182" s="14"/>
    </row>
    <row r="183" spans="5:9" x14ac:dyDescent="0.2">
      <c r="E183" s="8"/>
      <c r="G183" s="60"/>
      <c r="I183" s="14"/>
    </row>
    <row r="184" spans="5:9" x14ac:dyDescent="0.2">
      <c r="E184" s="8"/>
      <c r="G184" s="60"/>
      <c r="I184" s="14"/>
    </row>
    <row r="185" spans="5:9" x14ac:dyDescent="0.2">
      <c r="E185" s="8"/>
      <c r="G185" s="60"/>
      <c r="I185" s="14"/>
    </row>
    <row r="186" spans="5:9" x14ac:dyDescent="0.2">
      <c r="E186" s="8"/>
      <c r="G186" s="60"/>
      <c r="I186" s="14"/>
    </row>
    <row r="187" spans="5:9" x14ac:dyDescent="0.2">
      <c r="E187" s="8"/>
      <c r="G187" s="60"/>
      <c r="I187" s="14"/>
    </row>
    <row r="188" spans="5:9" x14ac:dyDescent="0.2">
      <c r="E188" s="8"/>
      <c r="G188" s="60"/>
      <c r="I188" s="14"/>
    </row>
    <row r="189" spans="5:9" x14ac:dyDescent="0.2">
      <c r="E189" s="8"/>
      <c r="G189" s="60"/>
      <c r="I189" s="14"/>
    </row>
    <row r="190" spans="5:9" x14ac:dyDescent="0.2">
      <c r="E190" s="8"/>
      <c r="G190" s="60"/>
      <c r="I190" s="14"/>
    </row>
    <row r="191" spans="5:9" x14ac:dyDescent="0.2">
      <c r="E191" s="8"/>
      <c r="G191" s="60"/>
      <c r="I191" s="14"/>
    </row>
    <row r="192" spans="5:9" x14ac:dyDescent="0.2">
      <c r="E192" s="8"/>
      <c r="G192" s="60"/>
      <c r="I192" s="14"/>
    </row>
    <row r="193" spans="5:9" x14ac:dyDescent="0.2">
      <c r="E193" s="8"/>
      <c r="G193" s="60"/>
      <c r="I193" s="14"/>
    </row>
    <row r="194" spans="5:9" x14ac:dyDescent="0.2">
      <c r="E194" s="8"/>
      <c r="G194" s="60"/>
      <c r="I194" s="14"/>
    </row>
    <row r="195" spans="5:9" x14ac:dyDescent="0.2">
      <c r="E195" s="8"/>
      <c r="G195" s="60"/>
      <c r="I195" s="14"/>
    </row>
    <row r="196" spans="5:9" x14ac:dyDescent="0.2">
      <c r="E196" s="8"/>
      <c r="G196" s="60"/>
      <c r="I196" s="14"/>
    </row>
    <row r="197" spans="5:9" x14ac:dyDescent="0.2">
      <c r="E197" s="8"/>
      <c r="G197" s="60"/>
      <c r="I197" s="14"/>
    </row>
    <row r="198" spans="5:9" x14ac:dyDescent="0.2">
      <c r="E198" s="8"/>
      <c r="G198" s="60"/>
      <c r="I198" s="14"/>
    </row>
    <row r="199" spans="5:9" x14ac:dyDescent="0.2">
      <c r="E199" s="8"/>
      <c r="G199" s="60"/>
      <c r="I199" s="14"/>
    </row>
    <row r="200" spans="5:9" x14ac:dyDescent="0.2">
      <c r="E200" s="8"/>
      <c r="G200" s="60"/>
      <c r="I200" s="14"/>
    </row>
    <row r="201" spans="5:9" x14ac:dyDescent="0.2">
      <c r="E201" s="8"/>
      <c r="G201" s="60"/>
      <c r="I201" s="14"/>
    </row>
    <row r="202" spans="5:9" x14ac:dyDescent="0.2">
      <c r="E202" s="8"/>
      <c r="G202" s="60"/>
      <c r="I202" s="14"/>
    </row>
    <row r="203" spans="5:9" x14ac:dyDescent="0.2">
      <c r="E203" s="8"/>
      <c r="G203" s="60"/>
      <c r="I203" s="14"/>
    </row>
    <row r="204" spans="5:9" x14ac:dyDescent="0.2">
      <c r="E204" s="8"/>
      <c r="G204" s="60"/>
      <c r="I204" s="14"/>
    </row>
    <row r="205" spans="5:9" x14ac:dyDescent="0.2">
      <c r="E205" s="8"/>
      <c r="G205" s="60"/>
      <c r="I205" s="14"/>
    </row>
    <row r="206" spans="5:9" x14ac:dyDescent="0.2">
      <c r="E206" s="8"/>
      <c r="G206" s="60"/>
      <c r="I206" s="14"/>
    </row>
    <row r="207" spans="5:9" x14ac:dyDescent="0.2">
      <c r="E207" s="8"/>
      <c r="G207" s="60"/>
      <c r="I207" s="14"/>
    </row>
    <row r="208" spans="5:9" x14ac:dyDescent="0.2">
      <c r="E208" s="8"/>
      <c r="G208" s="60"/>
      <c r="I208" s="14"/>
    </row>
    <row r="209" spans="5:9" x14ac:dyDescent="0.2">
      <c r="E209" s="8"/>
      <c r="G209" s="60"/>
      <c r="I209" s="14"/>
    </row>
    <row r="210" spans="5:9" x14ac:dyDescent="0.2">
      <c r="E210" s="8"/>
      <c r="G210" s="60"/>
      <c r="I210" s="14"/>
    </row>
    <row r="211" spans="5:9" x14ac:dyDescent="0.2">
      <c r="E211" s="8"/>
      <c r="G211" s="60"/>
      <c r="I211" s="14"/>
    </row>
    <row r="212" spans="5:9" x14ac:dyDescent="0.2">
      <c r="E212" s="8"/>
      <c r="G212" s="60"/>
      <c r="I212" s="14"/>
    </row>
    <row r="213" spans="5:9" x14ac:dyDescent="0.2">
      <c r="E213" s="8"/>
      <c r="G213" s="60"/>
      <c r="I213" s="14"/>
    </row>
    <row r="214" spans="5:9" x14ac:dyDescent="0.2">
      <c r="E214" s="8"/>
      <c r="G214" s="60"/>
      <c r="I214" s="14"/>
    </row>
    <row r="215" spans="5:9" x14ac:dyDescent="0.2">
      <c r="E215" s="8"/>
      <c r="G215" s="60"/>
      <c r="I215" s="14"/>
    </row>
    <row r="216" spans="5:9" x14ac:dyDescent="0.2">
      <c r="E216" s="8"/>
      <c r="G216" s="60"/>
      <c r="I216" s="14"/>
    </row>
    <row r="217" spans="5:9" x14ac:dyDescent="0.2">
      <c r="E217" s="8"/>
      <c r="G217" s="60"/>
      <c r="I217" s="14"/>
    </row>
    <row r="218" spans="5:9" x14ac:dyDescent="0.2">
      <c r="E218" s="8"/>
      <c r="G218" s="60"/>
      <c r="I218" s="14"/>
    </row>
    <row r="219" spans="5:9" x14ac:dyDescent="0.2">
      <c r="E219" s="8"/>
      <c r="G219" s="60"/>
      <c r="I219" s="14"/>
    </row>
    <row r="220" spans="5:9" x14ac:dyDescent="0.2">
      <c r="E220" s="8"/>
      <c r="G220" s="60"/>
      <c r="I220" s="14"/>
    </row>
    <row r="221" spans="5:9" x14ac:dyDescent="0.2">
      <c r="E221" s="8"/>
      <c r="G221" s="60"/>
      <c r="I221" s="14"/>
    </row>
    <row r="222" spans="5:9" x14ac:dyDescent="0.2">
      <c r="E222" s="8"/>
      <c r="G222" s="60"/>
      <c r="I222" s="14"/>
    </row>
    <row r="223" spans="5:9" x14ac:dyDescent="0.2">
      <c r="E223" s="8"/>
      <c r="G223" s="60"/>
      <c r="I223" s="14"/>
    </row>
    <row r="224" spans="5:9" x14ac:dyDescent="0.2">
      <c r="E224" s="8"/>
      <c r="G224" s="60"/>
      <c r="I224" s="14"/>
    </row>
    <row r="225" spans="5:9" x14ac:dyDescent="0.2">
      <c r="E225" s="8"/>
      <c r="G225" s="60"/>
      <c r="I225" s="14"/>
    </row>
    <row r="226" spans="5:9" x14ac:dyDescent="0.2">
      <c r="E226" s="8"/>
      <c r="G226" s="60"/>
      <c r="I226" s="14"/>
    </row>
    <row r="227" spans="5:9" x14ac:dyDescent="0.2">
      <c r="E227" s="8"/>
      <c r="G227" s="60"/>
      <c r="I227" s="14"/>
    </row>
    <row r="228" spans="5:9" x14ac:dyDescent="0.2">
      <c r="E228" s="8"/>
      <c r="G228" s="60"/>
      <c r="I228" s="14"/>
    </row>
    <row r="229" spans="5:9" x14ac:dyDescent="0.2">
      <c r="E229" s="8"/>
      <c r="G229" s="60"/>
      <c r="I229" s="14"/>
    </row>
    <row r="230" spans="5:9" x14ac:dyDescent="0.2">
      <c r="E230" s="8"/>
      <c r="G230" s="60"/>
      <c r="I230" s="14"/>
    </row>
    <row r="231" spans="5:9" x14ac:dyDescent="0.2">
      <c r="E231" s="8"/>
      <c r="G231" s="60"/>
      <c r="I231" s="14"/>
    </row>
    <row r="232" spans="5:9" x14ac:dyDescent="0.2">
      <c r="E232" s="8"/>
      <c r="G232" s="60"/>
      <c r="I232" s="14"/>
    </row>
    <row r="233" spans="5:9" x14ac:dyDescent="0.2">
      <c r="E233" s="8"/>
      <c r="G233" s="60"/>
      <c r="I233" s="14"/>
    </row>
    <row r="234" spans="5:9" x14ac:dyDescent="0.2">
      <c r="E234" s="8"/>
      <c r="G234" s="60"/>
      <c r="I234" s="14"/>
    </row>
    <row r="235" spans="5:9" x14ac:dyDescent="0.2">
      <c r="E235" s="8"/>
      <c r="G235" s="60"/>
      <c r="I235" s="14"/>
    </row>
    <row r="236" spans="5:9" x14ac:dyDescent="0.2">
      <c r="E236" s="8"/>
      <c r="G236" s="60"/>
      <c r="I236" s="14"/>
    </row>
    <row r="237" spans="5:9" x14ac:dyDescent="0.2">
      <c r="E237" s="8"/>
      <c r="G237" s="60"/>
      <c r="I237" s="14"/>
    </row>
    <row r="238" spans="5:9" x14ac:dyDescent="0.2">
      <c r="E238" s="8"/>
      <c r="G238" s="60"/>
      <c r="I238" s="14"/>
    </row>
    <row r="239" spans="5:9" x14ac:dyDescent="0.2">
      <c r="E239" s="8"/>
      <c r="G239" s="60"/>
      <c r="I239" s="14"/>
    </row>
    <row r="240" spans="5:9" x14ac:dyDescent="0.2">
      <c r="E240" s="8"/>
      <c r="G240" s="60"/>
      <c r="I240" s="14"/>
    </row>
    <row r="241" spans="5:9" x14ac:dyDescent="0.2">
      <c r="E241" s="8"/>
      <c r="G241" s="60"/>
      <c r="I241" s="14"/>
    </row>
    <row r="242" spans="5:9" x14ac:dyDescent="0.2">
      <c r="E242" s="8"/>
      <c r="G242" s="60"/>
      <c r="I242" s="14"/>
    </row>
    <row r="243" spans="5:9" x14ac:dyDescent="0.2">
      <c r="E243" s="8"/>
      <c r="G243" s="60"/>
      <c r="I243" s="14"/>
    </row>
    <row r="244" spans="5:9" x14ac:dyDescent="0.2">
      <c r="E244" s="8"/>
      <c r="G244" s="60"/>
      <c r="I244" s="14"/>
    </row>
    <row r="245" spans="5:9" x14ac:dyDescent="0.2">
      <c r="E245" s="8"/>
      <c r="G245" s="60"/>
      <c r="I245" s="14"/>
    </row>
    <row r="246" spans="5:9" x14ac:dyDescent="0.2">
      <c r="E246" s="8"/>
      <c r="G246" s="60"/>
      <c r="I246" s="14"/>
    </row>
    <row r="247" spans="5:9" x14ac:dyDescent="0.2">
      <c r="E247" s="8"/>
      <c r="G247" s="60"/>
      <c r="I247" s="14"/>
    </row>
    <row r="248" spans="5:9" x14ac:dyDescent="0.2">
      <c r="E248" s="8"/>
      <c r="G248" s="60"/>
      <c r="I248" s="14"/>
    </row>
    <row r="249" spans="5:9" x14ac:dyDescent="0.2">
      <c r="E249" s="8"/>
      <c r="G249" s="60"/>
      <c r="I249" s="14"/>
    </row>
    <row r="250" spans="5:9" x14ac:dyDescent="0.2">
      <c r="E250" s="8"/>
      <c r="G250" s="60"/>
      <c r="I250" s="14"/>
    </row>
    <row r="251" spans="5:9" x14ac:dyDescent="0.2">
      <c r="E251" s="8"/>
      <c r="G251" s="60"/>
      <c r="I251" s="14"/>
    </row>
    <row r="252" spans="5:9" x14ac:dyDescent="0.2">
      <c r="E252" s="8"/>
      <c r="G252" s="60"/>
      <c r="I252" s="14"/>
    </row>
    <row r="253" spans="5:9" x14ac:dyDescent="0.2">
      <c r="E253" s="8"/>
      <c r="G253" s="60"/>
      <c r="I253" s="14"/>
    </row>
    <row r="254" spans="5:9" x14ac:dyDescent="0.2">
      <c r="E254" s="8"/>
      <c r="G254" s="60"/>
      <c r="I254" s="14"/>
    </row>
    <row r="255" spans="5:9" x14ac:dyDescent="0.2">
      <c r="E255" s="8"/>
      <c r="G255" s="60"/>
      <c r="I255" s="14"/>
    </row>
    <row r="256" spans="5:9" x14ac:dyDescent="0.2">
      <c r="E256" s="8"/>
      <c r="G256" s="60"/>
      <c r="I256" s="14"/>
    </row>
    <row r="257" spans="5:9" x14ac:dyDescent="0.2">
      <c r="E257" s="8"/>
      <c r="G257" s="60"/>
      <c r="I257" s="14"/>
    </row>
    <row r="258" spans="5:9" x14ac:dyDescent="0.2">
      <c r="E258" s="8"/>
      <c r="G258" s="60"/>
      <c r="I258" s="14"/>
    </row>
    <row r="259" spans="5:9" x14ac:dyDescent="0.2">
      <c r="E259" s="8"/>
      <c r="G259" s="60"/>
      <c r="I259" s="14"/>
    </row>
    <row r="260" spans="5:9" x14ac:dyDescent="0.2">
      <c r="E260" s="8"/>
      <c r="G260" s="60"/>
      <c r="I260" s="14"/>
    </row>
    <row r="261" spans="5:9" x14ac:dyDescent="0.2">
      <c r="E261" s="8"/>
      <c r="G261" s="60"/>
      <c r="I261" s="14"/>
    </row>
    <row r="262" spans="5:9" x14ac:dyDescent="0.2">
      <c r="E262" s="8"/>
      <c r="G262" s="60"/>
      <c r="I262" s="14"/>
    </row>
    <row r="263" spans="5:9" x14ac:dyDescent="0.2">
      <c r="E263" s="8"/>
      <c r="G263" s="60"/>
      <c r="I263" s="14"/>
    </row>
    <row r="264" spans="5:9" x14ac:dyDescent="0.2">
      <c r="E264" s="8"/>
      <c r="G264" s="60"/>
      <c r="I264" s="14"/>
    </row>
    <row r="265" spans="5:9" x14ac:dyDescent="0.2">
      <c r="E265" s="8"/>
      <c r="G265" s="60"/>
      <c r="I265" s="14"/>
    </row>
    <row r="266" spans="5:9" x14ac:dyDescent="0.2">
      <c r="E266" s="8"/>
      <c r="G266" s="60"/>
      <c r="I266" s="14"/>
    </row>
    <row r="267" spans="5:9" x14ac:dyDescent="0.2">
      <c r="E267" s="8"/>
      <c r="G267" s="60"/>
      <c r="I267" s="14"/>
    </row>
    <row r="268" spans="5:9" x14ac:dyDescent="0.2">
      <c r="E268" s="8"/>
      <c r="G268" s="60"/>
      <c r="I268" s="14"/>
    </row>
    <row r="269" spans="5:9" x14ac:dyDescent="0.2">
      <c r="E269" s="8"/>
      <c r="G269" s="60"/>
      <c r="I269" s="14"/>
    </row>
    <row r="270" spans="5:9" x14ac:dyDescent="0.2">
      <c r="E270" s="8"/>
      <c r="G270" s="60"/>
      <c r="I270" s="14"/>
    </row>
    <row r="271" spans="5:9" x14ac:dyDescent="0.2">
      <c r="E271" s="8"/>
      <c r="G271" s="60"/>
      <c r="I271" s="14"/>
    </row>
    <row r="272" spans="5:9" x14ac:dyDescent="0.2">
      <c r="E272" s="8"/>
      <c r="G272" s="60"/>
      <c r="I272" s="14"/>
    </row>
    <row r="273" spans="5:9" x14ac:dyDescent="0.2">
      <c r="E273" s="8"/>
      <c r="G273" s="60"/>
      <c r="I273" s="14"/>
    </row>
    <row r="274" spans="5:9" x14ac:dyDescent="0.2">
      <c r="E274" s="8"/>
      <c r="G274" s="60"/>
      <c r="I274" s="14"/>
    </row>
    <row r="275" spans="5:9" x14ac:dyDescent="0.2">
      <c r="E275" s="8"/>
      <c r="G275" s="60"/>
      <c r="I275" s="14"/>
    </row>
    <row r="276" spans="5:9" x14ac:dyDescent="0.2">
      <c r="E276" s="8"/>
      <c r="G276" s="60"/>
      <c r="I276" s="14"/>
    </row>
    <row r="277" spans="5:9" x14ac:dyDescent="0.2">
      <c r="E277" s="8"/>
      <c r="G277" s="60"/>
      <c r="I277" s="14"/>
    </row>
    <row r="278" spans="5:9" x14ac:dyDescent="0.2">
      <c r="E278" s="8"/>
      <c r="G278" s="60"/>
      <c r="I278" s="14"/>
    </row>
    <row r="279" spans="5:9" x14ac:dyDescent="0.2">
      <c r="E279" s="8"/>
      <c r="G279" s="60"/>
      <c r="I279" s="14"/>
    </row>
    <row r="280" spans="5:9" x14ac:dyDescent="0.2">
      <c r="E280" s="8"/>
      <c r="G280" s="60"/>
      <c r="I280" s="14"/>
    </row>
    <row r="281" spans="5:9" x14ac:dyDescent="0.2">
      <c r="E281" s="8"/>
      <c r="G281" s="60"/>
      <c r="I281" s="14"/>
    </row>
    <row r="282" spans="5:9" x14ac:dyDescent="0.2">
      <c r="E282" s="8"/>
      <c r="G282" s="60"/>
      <c r="I282" s="14"/>
    </row>
    <row r="283" spans="5:9" x14ac:dyDescent="0.2">
      <c r="E283" s="8"/>
      <c r="G283" s="60"/>
      <c r="I283" s="14"/>
    </row>
    <row r="284" spans="5:9" x14ac:dyDescent="0.2">
      <c r="E284" s="8"/>
      <c r="G284" s="60"/>
      <c r="I284" s="14"/>
    </row>
    <row r="285" spans="5:9" x14ac:dyDescent="0.2">
      <c r="E285" s="8"/>
      <c r="G285" s="60"/>
      <c r="I285" s="14"/>
    </row>
    <row r="286" spans="5:9" x14ac:dyDescent="0.2">
      <c r="E286" s="8"/>
      <c r="G286" s="60"/>
      <c r="I286" s="14"/>
    </row>
    <row r="287" spans="5:9" x14ac:dyDescent="0.2">
      <c r="E287" s="8"/>
      <c r="G287" s="60"/>
      <c r="I287" s="14"/>
    </row>
    <row r="288" spans="5:9" x14ac:dyDescent="0.2">
      <c r="E288" s="8"/>
      <c r="G288" s="60"/>
      <c r="I288" s="14"/>
    </row>
    <row r="289" spans="5:9" x14ac:dyDescent="0.2">
      <c r="E289" s="8"/>
      <c r="G289" s="60"/>
      <c r="I289" s="14"/>
    </row>
    <row r="290" spans="5:9" x14ac:dyDescent="0.2">
      <c r="E290" s="8"/>
      <c r="G290" s="60"/>
      <c r="I290" s="14"/>
    </row>
    <row r="291" spans="5:9" x14ac:dyDescent="0.2">
      <c r="E291" s="8"/>
      <c r="G291" s="60"/>
      <c r="I291" s="14"/>
    </row>
    <row r="292" spans="5:9" x14ac:dyDescent="0.2">
      <c r="E292" s="8"/>
      <c r="G292" s="60"/>
      <c r="I292" s="14"/>
    </row>
    <row r="293" spans="5:9" x14ac:dyDescent="0.2">
      <c r="E293" s="8"/>
      <c r="G293" s="60"/>
      <c r="I293" s="14"/>
    </row>
    <row r="294" spans="5:9" x14ac:dyDescent="0.2">
      <c r="E294" s="8"/>
      <c r="G294" s="60"/>
      <c r="I294" s="14"/>
    </row>
    <row r="295" spans="5:9" x14ac:dyDescent="0.2">
      <c r="E295" s="8"/>
      <c r="G295" s="60"/>
      <c r="I295" s="14"/>
    </row>
    <row r="296" spans="5:9" x14ac:dyDescent="0.2">
      <c r="E296" s="8"/>
      <c r="G296" s="60"/>
      <c r="I296" s="14"/>
    </row>
    <row r="297" spans="5:9" x14ac:dyDescent="0.2">
      <c r="E297" s="8"/>
      <c r="G297" s="60"/>
      <c r="I297" s="14"/>
    </row>
    <row r="298" spans="5:9" x14ac:dyDescent="0.2">
      <c r="E298" s="8"/>
      <c r="G298" s="60"/>
      <c r="I298" s="14"/>
    </row>
    <row r="299" spans="5:9" x14ac:dyDescent="0.2">
      <c r="E299" s="8"/>
      <c r="G299" s="60"/>
      <c r="I299" s="14"/>
    </row>
    <row r="300" spans="5:9" x14ac:dyDescent="0.2">
      <c r="E300" s="8"/>
      <c r="G300" s="60"/>
      <c r="I300" s="14"/>
    </row>
    <row r="301" spans="5:9" x14ac:dyDescent="0.2">
      <c r="E301" s="8"/>
      <c r="G301" s="60"/>
      <c r="I301" s="14"/>
    </row>
    <row r="302" spans="5:9" x14ac:dyDescent="0.2">
      <c r="E302" s="8"/>
      <c r="G302" s="60"/>
      <c r="I302" s="14"/>
    </row>
    <row r="303" spans="5:9" x14ac:dyDescent="0.2">
      <c r="E303" s="8"/>
      <c r="G303" s="60"/>
      <c r="I303" s="14"/>
    </row>
    <row r="304" spans="5:9" x14ac:dyDescent="0.2">
      <c r="E304" s="8"/>
      <c r="G304" s="60"/>
      <c r="I304" s="14"/>
    </row>
    <row r="305" spans="5:9" x14ac:dyDescent="0.2">
      <c r="E305" s="8"/>
      <c r="G305" s="60"/>
      <c r="I305" s="14"/>
    </row>
    <row r="306" spans="5:9" x14ac:dyDescent="0.2">
      <c r="E306" s="8"/>
      <c r="G306" s="60"/>
      <c r="I306" s="14"/>
    </row>
    <row r="307" spans="5:9" x14ac:dyDescent="0.2">
      <c r="E307" s="8"/>
      <c r="G307" s="60"/>
      <c r="I307" s="14"/>
    </row>
    <row r="308" spans="5:9" x14ac:dyDescent="0.2">
      <c r="E308" s="8"/>
      <c r="G308" s="60"/>
      <c r="I308" s="14"/>
    </row>
    <row r="309" spans="5:9" x14ac:dyDescent="0.2">
      <c r="E309" s="8"/>
      <c r="G309" s="60"/>
      <c r="I309" s="14"/>
    </row>
    <row r="310" spans="5:9" x14ac:dyDescent="0.2">
      <c r="E310" s="8"/>
      <c r="G310" s="60"/>
      <c r="I310" s="14"/>
    </row>
    <row r="311" spans="5:9" x14ac:dyDescent="0.2">
      <c r="E311" s="8"/>
      <c r="G311" s="60"/>
      <c r="I311" s="14"/>
    </row>
    <row r="312" spans="5:9" x14ac:dyDescent="0.2">
      <c r="E312" s="8"/>
      <c r="G312" s="60"/>
      <c r="I312" s="14"/>
    </row>
    <row r="313" spans="5:9" x14ac:dyDescent="0.2">
      <c r="E313" s="8"/>
      <c r="G313" s="60"/>
      <c r="I313" s="14"/>
    </row>
    <row r="314" spans="5:9" x14ac:dyDescent="0.2">
      <c r="E314" s="8"/>
      <c r="G314" s="60"/>
      <c r="I314" s="14"/>
    </row>
    <row r="315" spans="5:9" x14ac:dyDescent="0.2">
      <c r="E315" s="8"/>
      <c r="G315" s="60"/>
      <c r="I315" s="14"/>
    </row>
    <row r="316" spans="5:9" x14ac:dyDescent="0.2">
      <c r="E316" s="8"/>
      <c r="G316" s="60"/>
      <c r="I316" s="14"/>
    </row>
    <row r="317" spans="5:9" x14ac:dyDescent="0.2">
      <c r="E317" s="8"/>
      <c r="G317" s="60"/>
      <c r="I317" s="14"/>
    </row>
    <row r="318" spans="5:9" x14ac:dyDescent="0.2">
      <c r="E318" s="8"/>
      <c r="G318" s="60"/>
      <c r="I318" s="14"/>
    </row>
    <row r="319" spans="5:9" x14ac:dyDescent="0.2">
      <c r="E319" s="8"/>
      <c r="G319" s="60"/>
      <c r="I319" s="14"/>
    </row>
    <row r="320" spans="5:9" x14ac:dyDescent="0.2">
      <c r="E320" s="8"/>
      <c r="G320" s="60"/>
      <c r="I320" s="14"/>
    </row>
    <row r="321" spans="5:9" x14ac:dyDescent="0.2">
      <c r="E321" s="8"/>
      <c r="G321" s="60"/>
      <c r="I321" s="14"/>
    </row>
    <row r="322" spans="5:9" x14ac:dyDescent="0.2">
      <c r="E322" s="8"/>
      <c r="G322" s="60"/>
      <c r="I322" s="14"/>
    </row>
    <row r="323" spans="5:9" x14ac:dyDescent="0.2">
      <c r="E323" s="8"/>
      <c r="G323" s="60"/>
      <c r="I323" s="14"/>
    </row>
    <row r="324" spans="5:9" x14ac:dyDescent="0.2">
      <c r="E324" s="8"/>
      <c r="G324" s="60"/>
      <c r="I324" s="14"/>
    </row>
    <row r="325" spans="5:9" x14ac:dyDescent="0.2">
      <c r="E325" s="8"/>
      <c r="G325" s="60"/>
      <c r="I325" s="14"/>
    </row>
    <row r="326" spans="5:9" x14ac:dyDescent="0.2">
      <c r="E326" s="8"/>
      <c r="G326" s="60"/>
      <c r="I326" s="14"/>
    </row>
    <row r="327" spans="5:9" x14ac:dyDescent="0.2">
      <c r="E327" s="8"/>
      <c r="G327" s="60"/>
      <c r="I327" s="14"/>
    </row>
    <row r="328" spans="5:9" x14ac:dyDescent="0.2">
      <c r="E328" s="8"/>
      <c r="G328" s="60"/>
      <c r="I328" s="14"/>
    </row>
    <row r="329" spans="5:9" x14ac:dyDescent="0.2">
      <c r="E329" s="8"/>
      <c r="G329" s="60"/>
      <c r="I329" s="14"/>
    </row>
    <row r="330" spans="5:9" x14ac:dyDescent="0.2">
      <c r="E330" s="8"/>
      <c r="G330" s="60"/>
      <c r="I330" s="14"/>
    </row>
    <row r="331" spans="5:9" x14ac:dyDescent="0.2">
      <c r="E331" s="8"/>
      <c r="G331" s="60"/>
      <c r="I331" s="14"/>
    </row>
    <row r="332" spans="5:9" x14ac:dyDescent="0.2">
      <c r="E332" s="8"/>
      <c r="G332" s="60"/>
      <c r="I332" s="14"/>
    </row>
    <row r="333" spans="5:9" x14ac:dyDescent="0.2">
      <c r="E333" s="8"/>
      <c r="G333" s="60"/>
      <c r="I333" s="14"/>
    </row>
    <row r="334" spans="5:9" x14ac:dyDescent="0.2">
      <c r="E334" s="8"/>
      <c r="G334" s="60"/>
      <c r="I334" s="14"/>
    </row>
    <row r="335" spans="5:9" x14ac:dyDescent="0.2">
      <c r="E335" s="8"/>
      <c r="G335" s="60"/>
      <c r="I335" s="14"/>
    </row>
    <row r="336" spans="5:9" x14ac:dyDescent="0.2">
      <c r="E336" s="8"/>
      <c r="G336" s="60"/>
      <c r="I336" s="14"/>
    </row>
    <row r="337" spans="5:9" x14ac:dyDescent="0.2">
      <c r="E337" s="8"/>
      <c r="G337" s="60"/>
      <c r="I337" s="14"/>
    </row>
    <row r="338" spans="5:9" x14ac:dyDescent="0.2">
      <c r="E338" s="8"/>
      <c r="G338" s="60"/>
      <c r="I338" s="14"/>
    </row>
    <row r="339" spans="5:9" x14ac:dyDescent="0.2">
      <c r="E339" s="8"/>
      <c r="G339" s="60"/>
      <c r="I339" s="14"/>
    </row>
    <row r="340" spans="5:9" x14ac:dyDescent="0.2">
      <c r="E340" s="8"/>
      <c r="G340" s="60"/>
      <c r="I340" s="14"/>
    </row>
    <row r="341" spans="5:9" x14ac:dyDescent="0.2">
      <c r="E341" s="8"/>
      <c r="G341" s="60"/>
      <c r="I341" s="14"/>
    </row>
    <row r="342" spans="5:9" x14ac:dyDescent="0.2">
      <c r="E342" s="8"/>
      <c r="G342" s="60"/>
      <c r="I342" s="14"/>
    </row>
    <row r="343" spans="5:9" x14ac:dyDescent="0.2">
      <c r="E343" s="8"/>
      <c r="G343" s="60"/>
      <c r="I343" s="14"/>
    </row>
    <row r="344" spans="5:9" x14ac:dyDescent="0.2">
      <c r="E344" s="8"/>
      <c r="G344" s="60"/>
      <c r="I344" s="14"/>
    </row>
    <row r="345" spans="5:9" x14ac:dyDescent="0.2">
      <c r="E345" s="8"/>
      <c r="G345" s="60"/>
      <c r="I345" s="14"/>
    </row>
    <row r="346" spans="5:9" x14ac:dyDescent="0.2">
      <c r="E346" s="8"/>
      <c r="G346" s="60"/>
      <c r="I346" s="14"/>
    </row>
    <row r="347" spans="5:9" x14ac:dyDescent="0.2">
      <c r="E347" s="8"/>
      <c r="G347" s="60"/>
      <c r="I347" s="14"/>
    </row>
    <row r="348" spans="5:9" x14ac:dyDescent="0.2">
      <c r="E348" s="8"/>
      <c r="G348" s="60"/>
      <c r="I348" s="14"/>
    </row>
    <row r="349" spans="5:9" x14ac:dyDescent="0.2">
      <c r="E349" s="8"/>
      <c r="G349" s="60"/>
      <c r="I349" s="14"/>
    </row>
    <row r="350" spans="5:9" x14ac:dyDescent="0.2">
      <c r="E350" s="8"/>
      <c r="G350" s="60"/>
      <c r="I350" s="14"/>
    </row>
    <row r="351" spans="5:9" x14ac:dyDescent="0.2">
      <c r="E351" s="8"/>
      <c r="G351" s="60"/>
      <c r="I351" s="14"/>
    </row>
    <row r="352" spans="5:9" x14ac:dyDescent="0.2">
      <c r="E352" s="8"/>
      <c r="G352" s="60"/>
      <c r="I352" s="14"/>
    </row>
    <row r="353" spans="5:9" x14ac:dyDescent="0.2">
      <c r="E353" s="8"/>
      <c r="G353" s="60"/>
      <c r="I353" s="14"/>
    </row>
    <row r="354" spans="5:9" x14ac:dyDescent="0.2">
      <c r="E354" s="8"/>
      <c r="G354" s="60"/>
      <c r="I354" s="14"/>
    </row>
    <row r="355" spans="5:9" x14ac:dyDescent="0.2">
      <c r="E355" s="8"/>
      <c r="G355" s="60"/>
      <c r="I355" s="14"/>
    </row>
    <row r="356" spans="5:9" x14ac:dyDescent="0.2">
      <c r="E356" s="8"/>
      <c r="G356" s="60"/>
      <c r="I356" s="14"/>
    </row>
    <row r="357" spans="5:9" x14ac:dyDescent="0.2">
      <c r="E357" s="8"/>
      <c r="G357" s="60"/>
      <c r="I357" s="14"/>
    </row>
    <row r="358" spans="5:9" x14ac:dyDescent="0.2">
      <c r="E358" s="8"/>
      <c r="G358" s="60"/>
      <c r="I358" s="14"/>
    </row>
    <row r="359" spans="5:9" x14ac:dyDescent="0.2">
      <c r="E359" s="8"/>
      <c r="G359" s="60"/>
      <c r="I359" s="14"/>
    </row>
    <row r="360" spans="5:9" x14ac:dyDescent="0.2">
      <c r="E360" s="8"/>
      <c r="G360" s="60"/>
      <c r="I360" s="14"/>
    </row>
    <row r="361" spans="5:9" x14ac:dyDescent="0.2">
      <c r="E361" s="8"/>
      <c r="G361" s="60"/>
      <c r="I361" s="14"/>
    </row>
    <row r="362" spans="5:9" x14ac:dyDescent="0.2">
      <c r="E362" s="8"/>
      <c r="G362" s="60"/>
      <c r="I362" s="14"/>
    </row>
    <row r="363" spans="5:9" x14ac:dyDescent="0.2">
      <c r="E363" s="8"/>
      <c r="G363" s="60"/>
      <c r="I363" s="14"/>
    </row>
    <row r="364" spans="5:9" x14ac:dyDescent="0.2">
      <c r="E364" s="8"/>
      <c r="G364" s="60"/>
      <c r="I364" s="14"/>
    </row>
    <row r="365" spans="5:9" x14ac:dyDescent="0.2">
      <c r="E365" s="8"/>
      <c r="G365" s="60"/>
      <c r="I365" s="14"/>
    </row>
    <row r="366" spans="5:9" x14ac:dyDescent="0.2">
      <c r="E366" s="8"/>
      <c r="G366" s="60"/>
      <c r="I366" s="14"/>
    </row>
    <row r="367" spans="5:9" x14ac:dyDescent="0.2">
      <c r="E367" s="8"/>
      <c r="G367" s="60"/>
      <c r="I367" s="14"/>
    </row>
    <row r="368" spans="5:9" x14ac:dyDescent="0.2">
      <c r="E368" s="8"/>
      <c r="G368" s="60"/>
      <c r="I368" s="14"/>
    </row>
    <row r="369" spans="5:9" x14ac:dyDescent="0.2">
      <c r="E369" s="8"/>
      <c r="G369" s="60"/>
      <c r="I369" s="14"/>
    </row>
    <row r="370" spans="5:9" x14ac:dyDescent="0.2">
      <c r="E370" s="8"/>
      <c r="G370" s="60"/>
      <c r="I370" s="14"/>
    </row>
    <row r="371" spans="5:9" x14ac:dyDescent="0.2">
      <c r="E371" s="8"/>
      <c r="G371" s="60"/>
      <c r="I371" s="14"/>
    </row>
    <row r="372" spans="5:9" x14ac:dyDescent="0.2">
      <c r="E372" s="8"/>
      <c r="G372" s="60"/>
      <c r="I372" s="14"/>
    </row>
    <row r="373" spans="5:9" x14ac:dyDescent="0.2">
      <c r="E373" s="8"/>
      <c r="G373" s="60"/>
      <c r="I373" s="14"/>
    </row>
    <row r="374" spans="5:9" x14ac:dyDescent="0.2">
      <c r="E374" s="8"/>
      <c r="G374" s="60"/>
      <c r="I374" s="14"/>
    </row>
    <row r="375" spans="5:9" x14ac:dyDescent="0.2">
      <c r="E375" s="8"/>
      <c r="G375" s="60"/>
      <c r="I375" s="14"/>
    </row>
    <row r="376" spans="5:9" x14ac:dyDescent="0.2">
      <c r="E376" s="8"/>
      <c r="G376" s="60"/>
      <c r="I376" s="14"/>
    </row>
    <row r="377" spans="5:9" x14ac:dyDescent="0.2">
      <c r="E377" s="8"/>
      <c r="G377" s="60"/>
      <c r="I377" s="14"/>
    </row>
    <row r="378" spans="5:9" x14ac:dyDescent="0.2">
      <c r="E378" s="8"/>
      <c r="G378" s="60"/>
      <c r="I378" s="14"/>
    </row>
    <row r="379" spans="5:9" x14ac:dyDescent="0.2">
      <c r="E379" s="8"/>
      <c r="G379" s="60"/>
      <c r="I379" s="14"/>
    </row>
    <row r="380" spans="5:9" x14ac:dyDescent="0.2">
      <c r="E380" s="8"/>
      <c r="G380" s="60"/>
      <c r="I380" s="14"/>
    </row>
    <row r="381" spans="5:9" x14ac:dyDescent="0.2">
      <c r="E381" s="8"/>
      <c r="G381" s="60"/>
      <c r="I381" s="14"/>
    </row>
    <row r="382" spans="5:9" x14ac:dyDescent="0.2">
      <c r="E382" s="8"/>
      <c r="G382" s="60"/>
      <c r="I382" s="14"/>
    </row>
    <row r="383" spans="5:9" x14ac:dyDescent="0.2">
      <c r="E383" s="8"/>
      <c r="G383" s="60"/>
      <c r="I383" s="14"/>
    </row>
    <row r="384" spans="5:9" x14ac:dyDescent="0.2">
      <c r="E384" s="8"/>
      <c r="G384" s="60"/>
      <c r="I384" s="14"/>
    </row>
    <row r="385" spans="5:9" x14ac:dyDescent="0.2">
      <c r="E385" s="8"/>
      <c r="G385" s="60"/>
      <c r="I385" s="14"/>
    </row>
    <row r="386" spans="5:9" x14ac:dyDescent="0.2">
      <c r="E386" s="8"/>
      <c r="G386" s="60"/>
      <c r="I386" s="14"/>
    </row>
    <row r="387" spans="5:9" x14ac:dyDescent="0.2">
      <c r="E387" s="8"/>
      <c r="G387" s="60"/>
      <c r="I387" s="14"/>
    </row>
    <row r="388" spans="5:9" x14ac:dyDescent="0.2">
      <c r="E388" s="8"/>
      <c r="G388" s="60"/>
      <c r="I388" s="14"/>
    </row>
    <row r="389" spans="5:9" x14ac:dyDescent="0.2">
      <c r="E389" s="8"/>
      <c r="G389" s="60"/>
      <c r="I389" s="14"/>
    </row>
    <row r="390" spans="5:9" x14ac:dyDescent="0.2">
      <c r="E390" s="8"/>
      <c r="G390" s="60"/>
      <c r="I390" s="14"/>
    </row>
    <row r="391" spans="5:9" x14ac:dyDescent="0.2">
      <c r="E391" s="8"/>
      <c r="G391" s="60"/>
      <c r="I391" s="14"/>
    </row>
    <row r="392" spans="5:9" x14ac:dyDescent="0.2">
      <c r="E392" s="8"/>
      <c r="G392" s="60"/>
      <c r="I392" s="14"/>
    </row>
    <row r="393" spans="5:9" x14ac:dyDescent="0.2">
      <c r="E393" s="8"/>
      <c r="G393" s="60"/>
      <c r="I393" s="14"/>
    </row>
    <row r="394" spans="5:9" x14ac:dyDescent="0.2">
      <c r="E394" s="8"/>
      <c r="G394" s="60"/>
      <c r="I394" s="14"/>
    </row>
    <row r="395" spans="5:9" x14ac:dyDescent="0.2">
      <c r="E395" s="8"/>
      <c r="G395" s="60"/>
      <c r="I395" s="14"/>
    </row>
    <row r="396" spans="5:9" x14ac:dyDescent="0.2">
      <c r="E396" s="8"/>
      <c r="G396" s="60"/>
      <c r="I396" s="14"/>
    </row>
    <row r="397" spans="5:9" x14ac:dyDescent="0.2">
      <c r="E397" s="8"/>
      <c r="G397" s="60"/>
      <c r="I397" s="14"/>
    </row>
    <row r="398" spans="5:9" x14ac:dyDescent="0.2">
      <c r="E398" s="8"/>
      <c r="G398" s="60"/>
      <c r="I398" s="14"/>
    </row>
    <row r="399" spans="5:9" x14ac:dyDescent="0.2">
      <c r="E399" s="8"/>
      <c r="G399" s="60"/>
      <c r="I399" s="14"/>
    </row>
  </sheetData>
  <mergeCells count="2">
    <mergeCell ref="B1:C1"/>
    <mergeCell ref="B51:I51"/>
  </mergeCells>
  <conditionalFormatting sqref="G1:G3 G5:G50 G52:G195">
    <cfRule type="cellIs" dxfId="0" priority="2" stopIfTrue="1" operator="between">
      <formula>0.009</formula>
      <formula>-0.009</formula>
    </cfRule>
  </conditionalFormatting>
  <hyperlinks>
    <hyperlink ref="A2" location="Index!A1" display="-" xr:uid="{BE2878B2-D600-4B46-B2F4-1027A5668573}"/>
  </hyperlinks>
  <pageMargins left="0.7" right="0.7" top="0.75" bottom="0.75" header="0.3" footer="0.3"/>
  <pageSetup paperSize="9" scale="43" orientation="portrait" r:id="rId1"/>
  <headerFooter>
    <oddFooter>&amp;C&amp;1#&amp;"Calibri"&amp;10&amp;K000000RESTRICTED</oddFooter>
    <evenFooter>&amp;LPUBLIC</evenFooter>
    <firstFooter>&amp;LPUBLIC</firstFooter>
  </headerFooter>
  <rowBreaks count="1" manualBreakCount="1">
    <brk id="116" min="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JBLOW</vt:lpstr>
      <vt:lpstr>JBLOW!Print_Area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PUBLIC</cp:keywords>
  <dc:description>PUBLIC</dc:description>
  <cp:lastModifiedBy/>
  <dcterms:created xsi:type="dcterms:W3CDTF">2006-09-16T00:00:00Z</dcterms:created>
  <dcterms:modified xsi:type="dcterms:W3CDTF">2026-04-08T08:46:10Z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f851b4f6-a95e-46a7-8457-84c26f440032_Enabled">
    <vt:lpwstr>true</vt:lpwstr>
  </property>
  <property fmtid="{D5CDD505-2E9C-101B-9397-08002B2CF9AE}" pid="5" name="MSIP_Label_f851b4f6-a95e-46a7-8457-84c26f440032_SetDate">
    <vt:lpwstr>2025-12-04T08:50:42Z</vt:lpwstr>
  </property>
  <property fmtid="{D5CDD505-2E9C-101B-9397-08002B2CF9AE}" pid="6" name="MSIP_Label_f851b4f6-a95e-46a7-8457-84c26f440032_Method">
    <vt:lpwstr>Privileged</vt:lpwstr>
  </property>
  <property fmtid="{D5CDD505-2E9C-101B-9397-08002B2CF9AE}" pid="7" name="MSIP_Label_f851b4f6-a95e-46a7-8457-84c26f440032_Name">
    <vt:lpwstr>CLARESTRI</vt:lpwstr>
  </property>
  <property fmtid="{D5CDD505-2E9C-101B-9397-08002B2CF9AE}" pid="8" name="MSIP_Label_f851b4f6-a95e-46a7-8457-84c26f440032_SiteId">
    <vt:lpwstr>e0fd434d-ba64-497b-90d2-859c472e1a92</vt:lpwstr>
  </property>
  <property fmtid="{D5CDD505-2E9C-101B-9397-08002B2CF9AE}" pid="9" name="MSIP_Label_f851b4f6-a95e-46a7-8457-84c26f440032_ActionId">
    <vt:lpwstr>49350c0e-e69c-418e-b18a-2209837d064f</vt:lpwstr>
  </property>
  <property fmtid="{D5CDD505-2E9C-101B-9397-08002B2CF9AE}" pid="10" name="MSIP_Label_f851b4f6-a95e-46a7-8457-84c26f440032_ContentBits">
    <vt:lpwstr>2</vt:lpwstr>
  </property>
  <property fmtid="{D5CDD505-2E9C-101B-9397-08002B2CF9AE}" pid="11" name="Classification">
    <vt:lpwstr>RESTRICTED</vt:lpwstr>
  </property>
</Properties>
</file>