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4E5A6EE5-11A1-47CA-BBE8-4283C9423BCF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NS250" sheetId="13" r:id="rId1"/>
  </sheets>
  <definedNames>
    <definedName name="_xlnm.Print_Area" localSheetId="0">JBNS250!$B$1:$H$318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7" i="13" l="1"/>
  <c r="G263" i="13" s="1"/>
  <c r="F257" i="13"/>
  <c r="F263" i="13" s="1"/>
  <c r="F260" i="13" l="1"/>
  <c r="G260" i="13"/>
</calcChain>
</file>

<file path=xl/sharedStrings.xml><?xml version="1.0" encoding="utf-8"?>
<sst xmlns="http://schemas.openxmlformats.org/spreadsheetml/2006/main" count="789" uniqueCount="581">
  <si>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</si>
  <si>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</si>
  <si>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</si>
  <si>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</si>
  <si>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</si>
  <si>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</si>
  <si>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Nifty Smallcap 250 Index Fund</t>
  </si>
  <si>
    <t>TREPS</t>
  </si>
  <si>
    <t>Grand Total</t>
  </si>
  <si>
    <t>Net Receivables / (Payables)</t>
  </si>
  <si>
    <t>Industry Classification</t>
  </si>
  <si>
    <t xml:space="preserve">Scheme Risk-O-Meter </t>
  </si>
  <si>
    <t>Sub Total</t>
  </si>
  <si>
    <t>Total</t>
  </si>
  <si>
    <t>(a) Listed / awaiting listing on Stock Exchanges</t>
  </si>
  <si>
    <t>Equity &amp; Equity related</t>
  </si>
  <si>
    <t>Banks</t>
  </si>
  <si>
    <t>Petroleum Products</t>
  </si>
  <si>
    <t>Telecom - Services</t>
  </si>
  <si>
    <t>IT - Software</t>
  </si>
  <si>
    <t>Construction</t>
  </si>
  <si>
    <t>Automobiles</t>
  </si>
  <si>
    <t>Finance</t>
  </si>
  <si>
    <t>Pharmaceuticals &amp; Biotechnology</t>
  </si>
  <si>
    <t>Power</t>
  </si>
  <si>
    <t>Retailing</t>
  </si>
  <si>
    <t>Consumer Durables</t>
  </si>
  <si>
    <t>Ferrous Metals</t>
  </si>
  <si>
    <t>Aerospace &amp; Defense</t>
  </si>
  <si>
    <t>Non - Ferrous Metals</t>
  </si>
  <si>
    <t>Cement &amp; Cement Products</t>
  </si>
  <si>
    <t>Oil</t>
  </si>
  <si>
    <t>Transport Services</t>
  </si>
  <si>
    <t>Food Products</t>
  </si>
  <si>
    <t>Insurance</t>
  </si>
  <si>
    <t>Healthcare Services</t>
  </si>
  <si>
    <t>Agricultural Food &amp; Other Products</t>
  </si>
  <si>
    <t xml:space="preserve">(b) Unlisted </t>
  </si>
  <si>
    <t>NIL</t>
  </si>
  <si>
    <t>Diversified Metals</t>
  </si>
  <si>
    <t>Agricultural, Commercial &amp; Construction Vehicles</t>
  </si>
  <si>
    <t>Industrial Products</t>
  </si>
  <si>
    <t>Beverages</t>
  </si>
  <si>
    <t>Leisure Services</t>
  </si>
  <si>
    <t>Auto Components</t>
  </si>
  <si>
    <t>Capital Markets</t>
  </si>
  <si>
    <t>Electrical Equipment</t>
  </si>
  <si>
    <t>Chemicals &amp; Petrochemicals</t>
  </si>
  <si>
    <t>Personal Products</t>
  </si>
  <si>
    <t>Gas</t>
  </si>
  <si>
    <t>Realty</t>
  </si>
  <si>
    <t>Industrial Manufacturing</t>
  </si>
  <si>
    <t>Financial Technology (Fintech)</t>
  </si>
  <si>
    <t>Fertilizers &amp; Agrochemicals</t>
  </si>
  <si>
    <t>Minerals &amp; Mining</t>
  </si>
  <si>
    <t>Textiles &amp; Apparels</t>
  </si>
  <si>
    <t>IT - Services</t>
  </si>
  <si>
    <t>Diversified</t>
  </si>
  <si>
    <t>Karur Vysya Bank Ltd</t>
  </si>
  <si>
    <t>INE036D01028</t>
  </si>
  <si>
    <t>Delhivery Ltd</t>
  </si>
  <si>
    <t>INE148O01028</t>
  </si>
  <si>
    <t>Navin Fluorine International Ltd</t>
  </si>
  <si>
    <t>INE048G01026</t>
  </si>
  <si>
    <t>Piramal Finance Ltd</t>
  </si>
  <si>
    <t>INE202B01038</t>
  </si>
  <si>
    <t>Sona Blw Precision Forgings Ltd</t>
  </si>
  <si>
    <t>INE073K01018</t>
  </si>
  <si>
    <t>Central Depository Services (India) Ltd</t>
  </si>
  <si>
    <t>INE736A01011</t>
  </si>
  <si>
    <t>RBL Bank Ltd</t>
  </si>
  <si>
    <t>INE976G01028</t>
  </si>
  <si>
    <t>City Union Bank Ltd</t>
  </si>
  <si>
    <t>INE491A01021</t>
  </si>
  <si>
    <t>Aster DM Healthcare Ltd</t>
  </si>
  <si>
    <t>INE914M01019</t>
  </si>
  <si>
    <t>J.B. Chemicals &amp; Pharmaceuticals Ltd</t>
  </si>
  <si>
    <t>INE572A01036</t>
  </si>
  <si>
    <t>Krishna Institute Of Medical Sciences Ltd</t>
  </si>
  <si>
    <t>INE967H01025</t>
  </si>
  <si>
    <t>Computer Age Management Services Ltd</t>
  </si>
  <si>
    <t>INE596I01020</t>
  </si>
  <si>
    <t>Hindustan Copper Ltd</t>
  </si>
  <si>
    <t>INE531E01026</t>
  </si>
  <si>
    <t>Angel One Ltd</t>
  </si>
  <si>
    <t>INE732I01021</t>
  </si>
  <si>
    <t>Ather Energy Ltd</t>
  </si>
  <si>
    <t>INE0LEZ01016</t>
  </si>
  <si>
    <t>Crompton Greaves Consumer Electricals Ltd</t>
  </si>
  <si>
    <t>INE299U01018</t>
  </si>
  <si>
    <t>Amber Enterprises India Ltd</t>
  </si>
  <si>
    <t>INE371P01015</t>
  </si>
  <si>
    <t>PNB Housing Finance Ltd</t>
  </si>
  <si>
    <t>INE572E01012</t>
  </si>
  <si>
    <t>Great Eastern Shipping Co Ltd</t>
  </si>
  <si>
    <t>INE017A01032</t>
  </si>
  <si>
    <t>Manappuram Finance Ltd</t>
  </si>
  <si>
    <t>INE522D01027</t>
  </si>
  <si>
    <t>Cholamandalam Financial Holdings Ltd</t>
  </si>
  <si>
    <t>INE149A01033</t>
  </si>
  <si>
    <t>Gland Pharma Ltd</t>
  </si>
  <si>
    <t>INE068V01023</t>
  </si>
  <si>
    <t>Sai Life Sciences Ltd</t>
  </si>
  <si>
    <t>INE570L01029</t>
  </si>
  <si>
    <t>Acutaas Chemicals Ltd</t>
  </si>
  <si>
    <t>INE00FF01025</t>
  </si>
  <si>
    <t>Anand Rathi Wealth Ltd</t>
  </si>
  <si>
    <t>INE463V01026</t>
  </si>
  <si>
    <t>Bandhan Bank Ltd</t>
  </si>
  <si>
    <t>INE545U01014</t>
  </si>
  <si>
    <t>Kalpataru Projects International Ltd</t>
  </si>
  <si>
    <t>INE220B01022</t>
  </si>
  <si>
    <t>Redington Ltd</t>
  </si>
  <si>
    <t>INE891D01026</t>
  </si>
  <si>
    <t>Commercial Services &amp; Supplies</t>
  </si>
  <si>
    <t>Kfin Technologies Ltd</t>
  </si>
  <si>
    <t>INE138Y01010</t>
  </si>
  <si>
    <t>The Ramco Cements Ltd</t>
  </si>
  <si>
    <t>INE331A01037</t>
  </si>
  <si>
    <t>Timken India Ltd</t>
  </si>
  <si>
    <t>INE325A01013</t>
  </si>
  <si>
    <t>Sammaan Capital Ltd</t>
  </si>
  <si>
    <t>INE148I01020</t>
  </si>
  <si>
    <t>Narayana Hrudayalaya Ltd</t>
  </si>
  <si>
    <t>INE410P01011</t>
  </si>
  <si>
    <t>Kirloskar Oil Engines Ltd</t>
  </si>
  <si>
    <t>INE146L01010</t>
  </si>
  <si>
    <t>Star Health And Allied Insurance Co Ltd</t>
  </si>
  <si>
    <t>INE575P01011</t>
  </si>
  <si>
    <t>Kaynes Technology India Ltd</t>
  </si>
  <si>
    <t>INE918Z01012</t>
  </si>
  <si>
    <t>Welspun Corp Ltd</t>
  </si>
  <si>
    <t>INE191B01025</t>
  </si>
  <si>
    <t>Poonawalla Fincorp Ltd</t>
  </si>
  <si>
    <t>INE511C01022</t>
  </si>
  <si>
    <t>ZF Commercial Vehicle Control Systems India Ltd</t>
  </si>
  <si>
    <t>INE342J01019</t>
  </si>
  <si>
    <t>Neuland Laboratories Ltd</t>
  </si>
  <si>
    <t>INE794A01010</t>
  </si>
  <si>
    <t>Himadri Speciality Chemical Ltd</t>
  </si>
  <si>
    <t>INE019C01026</t>
  </si>
  <si>
    <t>Dr. Lal Path Labs Ltd</t>
  </si>
  <si>
    <t>INE600L01024</t>
  </si>
  <si>
    <t>Indraprastha Gas Ltd</t>
  </si>
  <si>
    <t>INE203G01027</t>
  </si>
  <si>
    <t>Atul Ltd</t>
  </si>
  <si>
    <t>INE100A01010</t>
  </si>
  <si>
    <t>Elgi Equipments Ltd</t>
  </si>
  <si>
    <t>INE285A01027</t>
  </si>
  <si>
    <t>IIFL Finance Ltd</t>
  </si>
  <si>
    <t>INE530B01024</t>
  </si>
  <si>
    <t>Wockhardt Ltd</t>
  </si>
  <si>
    <t>INE049B01025</t>
  </si>
  <si>
    <t>Asahi India Glass Ltd</t>
  </si>
  <si>
    <t>INE439A01020</t>
  </si>
  <si>
    <t>CESC Ltd</t>
  </si>
  <si>
    <t>INE486A01021</t>
  </si>
  <si>
    <t>Motherson Sumi Wiring India Ltd</t>
  </si>
  <si>
    <t>INE0FS801015</t>
  </si>
  <si>
    <t>Force Motors Ltd</t>
  </si>
  <si>
    <t>INE451A01017</t>
  </si>
  <si>
    <t>Sagility Ltd</t>
  </si>
  <si>
    <t>INE0W2G01015</t>
  </si>
  <si>
    <t>Affle 3i Ltd</t>
  </si>
  <si>
    <t>INE00WC01027</t>
  </si>
  <si>
    <t>Tata Chemicals Ltd</t>
  </si>
  <si>
    <t>INE092A01019</t>
  </si>
  <si>
    <t>Indian Energy Exchange Ltd</t>
  </si>
  <si>
    <t>INE022Q01020</t>
  </si>
  <si>
    <t>PTC Industries Ltd</t>
  </si>
  <si>
    <t>INE596F01018</t>
  </si>
  <si>
    <t>Brigade Enterprises Ltd</t>
  </si>
  <si>
    <t>INE791I01019</t>
  </si>
  <si>
    <t>Granules India Ltd</t>
  </si>
  <si>
    <t>INE101D01020</t>
  </si>
  <si>
    <t>Data Patterns India Ltd</t>
  </si>
  <si>
    <t>INE0IX101010</t>
  </si>
  <si>
    <t>Carborundum Universal Ltd</t>
  </si>
  <si>
    <t>INE120A01034</t>
  </si>
  <si>
    <t>Nuvama Wealth Management Ltd</t>
  </si>
  <si>
    <t>INE531F01023</t>
  </si>
  <si>
    <t>Deepak Nitrite Ltd</t>
  </si>
  <si>
    <t>INE288B01029</t>
  </si>
  <si>
    <t>IRB Infrastructure Developers Ltd</t>
  </si>
  <si>
    <t>INE821I01022</t>
  </si>
  <si>
    <t>Tata Technologies Ltd</t>
  </si>
  <si>
    <t>INE142M01025</t>
  </si>
  <si>
    <t>Natco Pharma Ltd</t>
  </si>
  <si>
    <t>INE987B01026</t>
  </si>
  <si>
    <t>Craftsman Automation Ltd</t>
  </si>
  <si>
    <t>INE00LO01017</t>
  </si>
  <si>
    <t>Piramal Pharma Ltd</t>
  </si>
  <si>
    <t>INE0DK501011</t>
  </si>
  <si>
    <t>Castrol India Ltd</t>
  </si>
  <si>
    <t>INE172A01027</t>
  </si>
  <si>
    <t>Amara Raja Energy And Mobility Ltd</t>
  </si>
  <si>
    <t>INE885A01032</t>
  </si>
  <si>
    <t>Home First Finance Co India Ltd</t>
  </si>
  <si>
    <t>INE481N01025</t>
  </si>
  <si>
    <t>Aarti Industries Ltd</t>
  </si>
  <si>
    <t>INE769A01020</t>
  </si>
  <si>
    <t>Onesource Specialty Pharma Ltd</t>
  </si>
  <si>
    <t>INE013P01021</t>
  </si>
  <si>
    <t>NBCC (India) Ltd</t>
  </si>
  <si>
    <t>INE095N01031</t>
  </si>
  <si>
    <t>EID Parry India Ltd</t>
  </si>
  <si>
    <t>INE126A01031</t>
  </si>
  <si>
    <t>Go Digit General Insurance Ltd</t>
  </si>
  <si>
    <t>INE03JT01014</t>
  </si>
  <si>
    <t>Emami Ltd</t>
  </si>
  <si>
    <t>INE548C01032</t>
  </si>
  <si>
    <t>Kajaria Ceramics Ltd</t>
  </si>
  <si>
    <t>INE217B01036</t>
  </si>
  <si>
    <t>PG Electroplast Ltd</t>
  </si>
  <si>
    <t>INE457L01029</t>
  </si>
  <si>
    <t>Aegis Logistics Ltd</t>
  </si>
  <si>
    <t>INE208C01025</t>
  </si>
  <si>
    <t>Syngene International Ltd</t>
  </si>
  <si>
    <t>INE398R01022</t>
  </si>
  <si>
    <t>Nava Ltd</t>
  </si>
  <si>
    <t>INE725A01030</t>
  </si>
  <si>
    <t>CCL Products (India) Ltd</t>
  </si>
  <si>
    <t>INE421D01022</t>
  </si>
  <si>
    <t>Inox Wind Ltd</t>
  </si>
  <si>
    <t>INE066P01011</t>
  </si>
  <si>
    <t>Pfizer Ltd</t>
  </si>
  <si>
    <t>INE182A01018</t>
  </si>
  <si>
    <t>Usha Martin Ltd</t>
  </si>
  <si>
    <t>INE228A01035</t>
  </si>
  <si>
    <t>Eris Lifesciences Ltd</t>
  </si>
  <si>
    <t>INE406M01024</t>
  </si>
  <si>
    <t>CarTrade Tech Ltd</t>
  </si>
  <si>
    <t>INE290S01011</t>
  </si>
  <si>
    <t>HFCL Ltd</t>
  </si>
  <si>
    <t>INE548A01028</t>
  </si>
  <si>
    <t>HBL Engineering Ltd</t>
  </si>
  <si>
    <t>INE292B01021</t>
  </si>
  <si>
    <t>Aptus Value Housing Finance India Ltd</t>
  </si>
  <si>
    <t>INE852O01025</t>
  </si>
  <si>
    <t>Jaiprakash Power Ventures Ltd</t>
  </si>
  <si>
    <t>INE351F01018</t>
  </si>
  <si>
    <t>Five-Star Business Finance Ltd</t>
  </si>
  <si>
    <t>INE128S01021</t>
  </si>
  <si>
    <t>CEAT Ltd</t>
  </si>
  <si>
    <t>INE482A01020</t>
  </si>
  <si>
    <t>Can Fin Homes Ltd</t>
  </si>
  <si>
    <t>INE477A01020</t>
  </si>
  <si>
    <t>KEC International Ltd</t>
  </si>
  <si>
    <t>INE389H01022</t>
  </si>
  <si>
    <t>Zee Entertainment Enterprises Ltd</t>
  </si>
  <si>
    <t>INE256A01028</t>
  </si>
  <si>
    <t>Entertainment</t>
  </si>
  <si>
    <t>Gujarat State Petronet Ltd</t>
  </si>
  <si>
    <t>INE246F01010</t>
  </si>
  <si>
    <t>Godawari Power &amp; Ispat Ltd</t>
  </si>
  <si>
    <t>INE177H01039</t>
  </si>
  <si>
    <t>Inventurus Knowledge Solutions Ltd</t>
  </si>
  <si>
    <t>INE115Q01022</t>
  </si>
  <si>
    <t>Jubilant Pharmova Ltd</t>
  </si>
  <si>
    <t>INE700A01033</t>
  </si>
  <si>
    <t>PVR Inox Ltd</t>
  </si>
  <si>
    <t>INE191H01014</t>
  </si>
  <si>
    <t>Firstsource Solutions Ltd</t>
  </si>
  <si>
    <t>INE684F01012</t>
  </si>
  <si>
    <t>Capri Global Capital Ltd</t>
  </si>
  <si>
    <t>INE180C01042</t>
  </si>
  <si>
    <t>Chambal Fertilizers &amp; Chemicals Ltd</t>
  </si>
  <si>
    <t>INE085A01013</t>
  </si>
  <si>
    <t>Aditya Birla Sun Life AMC Ltd</t>
  </si>
  <si>
    <t>INE404A01024</t>
  </si>
  <si>
    <t>Cyient Ltd</t>
  </si>
  <si>
    <t>INE136B01020</t>
  </si>
  <si>
    <t>Creditaccess Grameen Ltd</t>
  </si>
  <si>
    <t>INE741K01010</t>
  </si>
  <si>
    <t>Anant Raj Ltd</t>
  </si>
  <si>
    <t>INE242C01024</t>
  </si>
  <si>
    <t>Jyoti CNC Automation Ltd</t>
  </si>
  <si>
    <t>INE980O01024</t>
  </si>
  <si>
    <t>Deepak Fertilizers and Petrochemicals Corporation Ltd</t>
  </si>
  <si>
    <t>INE501A01019</t>
  </si>
  <si>
    <t>Indiamart Intermesh Ltd</t>
  </si>
  <si>
    <t>INE933S01016</t>
  </si>
  <si>
    <t>Whirlpool Of India Ltd</t>
  </si>
  <si>
    <t>INE716A01013</t>
  </si>
  <si>
    <t>Syrma SGS Technology Ltd</t>
  </si>
  <si>
    <t>INE0DYJ01015</t>
  </si>
  <si>
    <t>Bayer Cropscience Ltd</t>
  </si>
  <si>
    <t>INE462A01022</t>
  </si>
  <si>
    <t>Gillette India Ltd</t>
  </si>
  <si>
    <t>INE322A01010</t>
  </si>
  <si>
    <t>Zen Technologies Ltd</t>
  </si>
  <si>
    <t>INE251B01027</t>
  </si>
  <si>
    <t>Finolex Cables Ltd</t>
  </si>
  <si>
    <t>INE235A01022</t>
  </si>
  <si>
    <t>Aditya Birla Real Estate Ltd</t>
  </si>
  <si>
    <t>INE055A01016</t>
  </si>
  <si>
    <t>Reliance Power Ltd</t>
  </si>
  <si>
    <t>INE614G01033</t>
  </si>
  <si>
    <t>Zensar Technologies Ltd</t>
  </si>
  <si>
    <t>INE520A01027</t>
  </si>
  <si>
    <t>Rainbow Childrens Medicare Ltd</t>
  </si>
  <si>
    <t>INE961O01016</t>
  </si>
  <si>
    <t>Garden Reach Shipbuilders &amp; Engineers Ltd</t>
  </si>
  <si>
    <t>INE382Z01011</t>
  </si>
  <si>
    <t>Balrampur Chini Mills Ltd</t>
  </si>
  <si>
    <t>INE119A01028</t>
  </si>
  <si>
    <t>eClerx Services Ltd</t>
  </si>
  <si>
    <t>INE738I01010</t>
  </si>
  <si>
    <t>Sun TV Network Ltd</t>
  </si>
  <si>
    <t>INE424H01027</t>
  </si>
  <si>
    <t>Belrise Industries Ltd</t>
  </si>
  <si>
    <t>INE894V01022</t>
  </si>
  <si>
    <t>Birlasoft Ltd</t>
  </si>
  <si>
    <t>INE836A01035</t>
  </si>
  <si>
    <t>Emcure Pharmaceuticals Ltd</t>
  </si>
  <si>
    <t>INE168P01015</t>
  </si>
  <si>
    <t>EIH Ltd</t>
  </si>
  <si>
    <t>INE230A01023</t>
  </si>
  <si>
    <t>Shyam Metalics And Energy Ltd</t>
  </si>
  <si>
    <t>INE810G01011</t>
  </si>
  <si>
    <t>NCC Ltd</t>
  </si>
  <si>
    <t>INE868B01028</t>
  </si>
  <si>
    <t>Vardhman Textiles Ltd</t>
  </si>
  <si>
    <t>INE825A01020</t>
  </si>
  <si>
    <t>Sobha Ltd</t>
  </si>
  <si>
    <t>INE671H01015</t>
  </si>
  <si>
    <t>Mahanagar Gas Ltd</t>
  </si>
  <si>
    <t>INE002S01010</t>
  </si>
  <si>
    <t>Gabriel India Ltd</t>
  </si>
  <si>
    <t>INE524A01029</t>
  </si>
  <si>
    <t>BEML Ltd</t>
  </si>
  <si>
    <t>INE258A01024</t>
  </si>
  <si>
    <t>Intellect Design Arena Ltd</t>
  </si>
  <si>
    <t>INE306R01017</t>
  </si>
  <si>
    <t>Netweb Technologies India Ltd</t>
  </si>
  <si>
    <t>INE0NT901020</t>
  </si>
  <si>
    <t>Triveni Turbine Ltd</t>
  </si>
  <si>
    <t>INE152M01016</t>
  </si>
  <si>
    <t>Chalet Hotels Ltd</t>
  </si>
  <si>
    <t>INE427F01016</t>
  </si>
  <si>
    <t>LT Foods Ltd</t>
  </si>
  <si>
    <t>INE818H01020</t>
  </si>
  <si>
    <t>Lemon Tree Hotels Ltd</t>
  </si>
  <si>
    <t>INE970X01018</t>
  </si>
  <si>
    <t>Engineers India Ltd</t>
  </si>
  <si>
    <t>INE510A01028</t>
  </si>
  <si>
    <t>Schneider Electric Infrastructure Ltd</t>
  </si>
  <si>
    <t>INE839M01018</t>
  </si>
  <si>
    <t>Techno Electric &amp; Engineering Co Ltd</t>
  </si>
  <si>
    <t>INE285K01026</t>
  </si>
  <si>
    <t>Jsw Dulux Ltd</t>
  </si>
  <si>
    <t>INE133A01011</t>
  </si>
  <si>
    <t>The Jammu &amp; Kashmir Bank Ltd</t>
  </si>
  <si>
    <t>INE168A01041</t>
  </si>
  <si>
    <t>Cohance Lifesciences Ltd</t>
  </si>
  <si>
    <t>INE03QK01018</t>
  </si>
  <si>
    <t>Choice International Ltd</t>
  </si>
  <si>
    <t>INE102B01014</t>
  </si>
  <si>
    <t>Ramkrishna Forgings Ltd</t>
  </si>
  <si>
    <t>INE399G01023</t>
  </si>
  <si>
    <t>Aadhar Housing Finance Ltd</t>
  </si>
  <si>
    <t>INE883F01010</t>
  </si>
  <si>
    <t>Aditya Birla Lifestyle Brands Ltd</t>
  </si>
  <si>
    <t>INE14LE01019</t>
  </si>
  <si>
    <t>JK Tyre &amp; Industries Ltd</t>
  </si>
  <si>
    <t>INE573A01042</t>
  </si>
  <si>
    <t>Sarda Energy &amp; Minerals Ltd</t>
  </si>
  <si>
    <t>INE385C01021</t>
  </si>
  <si>
    <t>Gujarat Mineral Development Corporation Ltd</t>
  </si>
  <si>
    <t>INE131A01031</t>
  </si>
  <si>
    <t>Fertilizers And Chemicals Travancore Ltd</t>
  </si>
  <si>
    <t>INE188A01015</t>
  </si>
  <si>
    <t>Chennai Petroleum Corporation Ltd</t>
  </si>
  <si>
    <t>INE178A01016</t>
  </si>
  <si>
    <t>Supreme Petrochem Ltd</t>
  </si>
  <si>
    <t>INE663A01033</t>
  </si>
  <si>
    <t>Paradeep Phosphates Ltd</t>
  </si>
  <si>
    <t>INE088F01024</t>
  </si>
  <si>
    <t>Brainbees Solutions Ltd</t>
  </si>
  <si>
    <t>INE02RE01045</t>
  </si>
  <si>
    <t>Titagarh Rail Systems Ltd</t>
  </si>
  <si>
    <t>INE615H01020</t>
  </si>
  <si>
    <t>Indian Overseas Bank</t>
  </si>
  <si>
    <t>INE565A01014</t>
  </si>
  <si>
    <t>Ola Electric Mobility Ltd</t>
  </si>
  <si>
    <t>INE0LXG01040</t>
  </si>
  <si>
    <t>Jubilant Ingrevia Ltd</t>
  </si>
  <si>
    <t>INE0BY001018</t>
  </si>
  <si>
    <t>Poly Medicure Ltd</t>
  </si>
  <si>
    <t>INE205C01021</t>
  </si>
  <si>
    <t>Healthcare Equipment &amp; Supplies</t>
  </si>
  <si>
    <t>Heg Ltd</t>
  </si>
  <si>
    <t>INE545A01024</t>
  </si>
  <si>
    <t>Indegene Ltd</t>
  </si>
  <si>
    <t>INE065X01017</t>
  </si>
  <si>
    <t>Sumitomo Chemical India Ltd</t>
  </si>
  <si>
    <t>INE258G01013</t>
  </si>
  <si>
    <t>Dcm Shriram Ltd</t>
  </si>
  <si>
    <t>INE499A01024</t>
  </si>
  <si>
    <t>JM Financial Ltd</t>
  </si>
  <si>
    <t>INE780C01023</t>
  </si>
  <si>
    <t>Niva Bupa Health Insurance Co Ltd</t>
  </si>
  <si>
    <t>INE995S01015</t>
  </si>
  <si>
    <t>Aavas Financiers Ltd</t>
  </si>
  <si>
    <t>INE216P01012</t>
  </si>
  <si>
    <t>Jindal Saw Ltd</t>
  </si>
  <si>
    <t>INE324A01032</t>
  </si>
  <si>
    <t>PCBL Chemical Ltd</t>
  </si>
  <si>
    <t>INE602A01031</t>
  </si>
  <si>
    <t>R R Kabel Ltd</t>
  </si>
  <si>
    <t>INE777K01022</t>
  </si>
  <si>
    <t>Vijaya Diagnostic Centre Ltd</t>
  </si>
  <si>
    <t>INE043W01024</t>
  </si>
  <si>
    <t>Afcons Infrastructure Ltd</t>
  </si>
  <si>
    <t>INE101I01011</t>
  </si>
  <si>
    <t>Swan Corp Ltd</t>
  </si>
  <si>
    <t>INE665A01038</t>
  </si>
  <si>
    <t>Gravita India Ltd</t>
  </si>
  <si>
    <t>INE024L01027</t>
  </si>
  <si>
    <t>Doms Industries Ltd</t>
  </si>
  <si>
    <t>INE321T01012</t>
  </si>
  <si>
    <t>Household Products</t>
  </si>
  <si>
    <t>Graphite India Ltd</t>
  </si>
  <si>
    <t>INE371A01025</t>
  </si>
  <si>
    <t>Zydus Wellness Ltd</t>
  </si>
  <si>
    <t>INE768C01028</t>
  </si>
  <si>
    <t>Sonata Software Ltd</t>
  </si>
  <si>
    <t>INE269A01021</t>
  </si>
  <si>
    <t>Bikaji Foods International Ltd</t>
  </si>
  <si>
    <t>INE00E101023</t>
  </si>
  <si>
    <t>Minda Corporation Ltd</t>
  </si>
  <si>
    <t>INE842C01021</t>
  </si>
  <si>
    <t>Honasa Consumer Ltd</t>
  </si>
  <si>
    <t>INE0J5401028</t>
  </si>
  <si>
    <t>Physicswallah Ltd</t>
  </si>
  <si>
    <t>INE0LP301011</t>
  </si>
  <si>
    <t>Other Consumer Services</t>
  </si>
  <si>
    <t>Tenneco Clean Air India Ltd</t>
  </si>
  <si>
    <t>INE19RI01016</t>
  </si>
  <si>
    <t>Olectra Greentech Ltd</t>
  </si>
  <si>
    <t>INE260D01016</t>
  </si>
  <si>
    <t>Meesho Ltd</t>
  </si>
  <si>
    <t>INE0VDM01015</t>
  </si>
  <si>
    <t>UTI Asset Management Co Ltd</t>
  </si>
  <si>
    <t>INE094J01016</t>
  </si>
  <si>
    <t>Bata India Ltd</t>
  </si>
  <si>
    <t>INE176A01028</t>
  </si>
  <si>
    <t>NMDC Steel Ltd</t>
  </si>
  <si>
    <t>INE0NNS01018</t>
  </si>
  <si>
    <t>Devyani International Ltd</t>
  </si>
  <si>
    <t>INE872J01023</t>
  </si>
  <si>
    <t>IRCON International Ltd</t>
  </si>
  <si>
    <t>INE962Y01021</t>
  </si>
  <si>
    <t>Shipping Corporation of India Ltd</t>
  </si>
  <si>
    <t>INE109A01011</t>
  </si>
  <si>
    <t>TBO Tek Ltd</t>
  </si>
  <si>
    <t>INE673O01025</t>
  </si>
  <si>
    <t>Sapphire Foods India Ltd</t>
  </si>
  <si>
    <t>INE806T01020</t>
  </si>
  <si>
    <t>Aditya Infotech Ltd</t>
  </si>
  <si>
    <t>INE819V01029</t>
  </si>
  <si>
    <t>IDBI Bank Ltd</t>
  </si>
  <si>
    <t>INE008A01015</t>
  </si>
  <si>
    <t>Welspun Living Ltd</t>
  </si>
  <si>
    <t>INE192B01031</t>
  </si>
  <si>
    <t>Concord Biotech Ltd</t>
  </si>
  <si>
    <t>INE338H01029</t>
  </si>
  <si>
    <t>SBFC Finance Ltd</t>
  </si>
  <si>
    <t>INE423Y01016</t>
  </si>
  <si>
    <t>Anupam Rasayan India Ltd</t>
  </si>
  <si>
    <t>INE930P01018</t>
  </si>
  <si>
    <t>Leela Palaces Hotels &amp; Resorts Ltd</t>
  </si>
  <si>
    <t>INE0AQ201015</t>
  </si>
  <si>
    <t>Jupiter Wagons Ltd</t>
  </si>
  <si>
    <t>INE209L01016</t>
  </si>
  <si>
    <t>International Gemmological Institute India Ltd</t>
  </si>
  <si>
    <t>INE0Q9301021</t>
  </si>
  <si>
    <t>Tejas Networks Ltd</t>
  </si>
  <si>
    <t>INE010J01012</t>
  </si>
  <si>
    <t>Telecom - Equipment &amp; Accessories</t>
  </si>
  <si>
    <t>IFCI Ltd</t>
  </si>
  <si>
    <t>INE039A01010</t>
  </si>
  <si>
    <t>Mangalore Refinery &amp; Petrochemicals Ltd</t>
  </si>
  <si>
    <t>INE103A01014</t>
  </si>
  <si>
    <t>Clean Science And Technology Ltd</t>
  </si>
  <si>
    <t>INE227W01023</t>
  </si>
  <si>
    <t>Elecon Engineering Co Ltd</t>
  </si>
  <si>
    <t>INE205B01031</t>
  </si>
  <si>
    <t>Action Construction Equipment Ltd</t>
  </si>
  <si>
    <t>INE731H01025</t>
  </si>
  <si>
    <t>Central Bank of India</t>
  </si>
  <si>
    <t>INE483A01010</t>
  </si>
  <si>
    <t>Caplin Point Laboratories Ltd</t>
  </si>
  <si>
    <t>INE475E01026</t>
  </si>
  <si>
    <t>BLS International Services Ltd</t>
  </si>
  <si>
    <t>INE153T01027</t>
  </si>
  <si>
    <t>Cemindia Projects Ltd</t>
  </si>
  <si>
    <t>INE686A01026</t>
  </si>
  <si>
    <t>Nuvoco Vistas Corporation Ltd</t>
  </si>
  <si>
    <t>INE118D01016</t>
  </si>
  <si>
    <t>Canara HSBC Life Insurance Co Ltd</t>
  </si>
  <si>
    <t>INE01TY01017</t>
  </si>
  <si>
    <t>Trident Ltd</t>
  </si>
  <si>
    <t>INE064C01022</t>
  </si>
  <si>
    <t>Blue Dart Express Ltd</t>
  </si>
  <si>
    <t>INE233B01017</t>
  </si>
  <si>
    <t>Signatureglobal (India) Ltd</t>
  </si>
  <si>
    <t>INE903U01023</t>
  </si>
  <si>
    <t>JSW Cement Ltd</t>
  </si>
  <si>
    <t>INE718I01012</t>
  </si>
  <si>
    <t>Tega Industries Ltd</t>
  </si>
  <si>
    <t>INE011K01018</t>
  </si>
  <si>
    <t>Pine Labs Ltd</t>
  </si>
  <si>
    <t>INE15B701018</t>
  </si>
  <si>
    <t>Transformers And Rectifiers India Ltd</t>
  </si>
  <si>
    <t>INE763I01026</t>
  </si>
  <si>
    <t>Acme Solar Holdings Ltd</t>
  </si>
  <si>
    <t>INE622W01025</t>
  </si>
  <si>
    <t>Aditya Birla Fashion and Retail Ltd</t>
  </si>
  <si>
    <t>INE647O01011</t>
  </si>
  <si>
    <t>Newgen Software Technologies Ltd</t>
  </si>
  <si>
    <t>INE619B01017</t>
  </si>
  <si>
    <t>UCO Bank</t>
  </si>
  <si>
    <t>INE691A01018</t>
  </si>
  <si>
    <t>Jain Resource Recycling Ltd</t>
  </si>
  <si>
    <t>INE0YD401026</t>
  </si>
  <si>
    <t>The India Cements Ltd</t>
  </si>
  <si>
    <t>INE383A01012</t>
  </si>
  <si>
    <t>Rites Ltd</t>
  </si>
  <si>
    <t>INE320J01015</t>
  </si>
  <si>
    <t>Urban Co Ltd</t>
  </si>
  <si>
    <t>INE0CAZ01013</t>
  </si>
  <si>
    <t>Saregama India Ltd</t>
  </si>
  <si>
    <t>INE979A01025</t>
  </si>
  <si>
    <t>Aegis Vopak Terminals Ltd</t>
  </si>
  <si>
    <t>INE0INX01018</t>
  </si>
  <si>
    <t>Travel Food Services Ltd</t>
  </si>
  <si>
    <t>INE103V01028</t>
  </si>
  <si>
    <t>ITI Ltd</t>
  </si>
  <si>
    <t>INE248A01017</t>
  </si>
  <si>
    <t>Bombay Burmah Trading Corporation Ltd</t>
  </si>
  <si>
    <t>INE050A01025</t>
  </si>
  <si>
    <t>Emmvee Photovoltaic Power Ltd</t>
  </si>
  <si>
    <t>INE1C6T01020</t>
  </si>
  <si>
    <t>Allied Blenders And Distillers Ltd</t>
  </si>
  <si>
    <t>INE552Z01027</t>
  </si>
  <si>
    <t>Railtel Corporation Of India Ltd</t>
  </si>
  <si>
    <t>INE0DD101019</t>
  </si>
  <si>
    <t>JBM Auto Ltd</t>
  </si>
  <si>
    <t>INE927D01051</t>
  </si>
  <si>
    <t>Rhi Magnesita India Ltd</t>
  </si>
  <si>
    <t>INE743M01012</t>
  </si>
  <si>
    <t>Latent View Analytics Ltd</t>
  </si>
  <si>
    <t>INE0I7C01011</t>
  </si>
  <si>
    <t>Gallantt Ispat Ltd</t>
  </si>
  <si>
    <t>INE297H01019</t>
  </si>
  <si>
    <t>Tata Teleservices Maharashtra Ltd</t>
  </si>
  <si>
    <t>INE517B01013</t>
  </si>
  <si>
    <t>CE Info Systems Ltd</t>
  </si>
  <si>
    <t>INE0BV301023</t>
  </si>
  <si>
    <t>Blue Jet Healthcare Ltd</t>
  </si>
  <si>
    <t>INE0KBH01020</t>
  </si>
  <si>
    <t>MMTC Ltd</t>
  </si>
  <si>
    <t>INE123F01029</t>
  </si>
  <si>
    <t>Benchmark Risk-O-Meter</t>
  </si>
  <si>
    <t>Benchmark Name - NIFTY Smallcap 250 Index (TRI)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</si>
  <si>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</si>
  <si>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</si>
  <si>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</si>
  <si>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</si>
  <si>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Plan/ Option</t>
  </si>
  <si>
    <t>As on September 30, 2025</t>
  </si>
  <si>
    <t>As on March 31, 2026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</si>
  <si>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</si>
  <si>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</si>
  <si>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</si>
  <si>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(5) Total outstanding exposure in derivative instruments as on March 31, 2026 is Rs. Nil.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</si>
  <si>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</si>
  <si>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</si>
  <si>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(7) During the period, the portfolio turnover ratio is 22.96 times.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</si>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</sst>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%"/>
    <numFmt numFmtId="168" formatCode="0.0000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wrapText="1"/>
    </xf>
    <xf numFmtId="39" fontId="6" fillId="3" borderId="0" xfId="0" applyNumberFormat="1" applyFont="1" applyFill="1" applyBorder="1"/>
    <xf numFmtId="0" fontId="5" fillId="2" borderId="0" xfId="0" applyFont="1" applyFill="1"/>
    <xf numFmtId="165" fontId="6" fillId="2" borderId="0" xfId="0" applyNumberFormat="1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0" fontId="5" fillId="2" borderId="5" xfId="0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2" xfId="0" applyNumberFormat="1" applyFont="1" applyFill="1" applyBorder="1" applyAlignment="1">
      <alignment horizontal="right"/>
    </xf>
    <xf numFmtId="39" fontId="5" fillId="3" borderId="2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vertical="center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168" fontId="6" fillId="2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284</xdr:row>
      <xdr:rowOff>47625</xdr:rowOff>
    </xdr:from>
    <xdr:to>
      <xdr:col>2</xdr:col>
      <xdr:colOff>815975</xdr:colOff>
      <xdr:row>298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1FAAD-1B9C-40F4-91E1-405E263A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75" y="35283775"/>
          <a:ext cx="4051300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303</xdr:row>
      <xdr:rowOff>19050</xdr:rowOff>
    </xdr:from>
    <xdr:to>
      <xdr:col>2</xdr:col>
      <xdr:colOff>615950</xdr:colOff>
      <xdr:row>317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D22D3C-B9E7-4FFC-8782-44C86DC55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37680900"/>
          <a:ext cx="3613150" cy="1863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069E-C3F9-4C58-AE1D-07E1D5B931E6}">
  <dimension ref="A1:I829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8.81640625" style="8" bestFit="1" customWidth="1"/>
    <col min="4" max="4" width="32.1796875" style="8" bestFit="1" customWidth="1"/>
    <col min="5" max="5" width="13.54296875" style="9" bestFit="1" customWidth="1"/>
    <col min="6" max="6" width="12.7265625" style="11" bestFit="1" customWidth="1"/>
    <col min="7" max="7" width="10" style="13" customWidth="1"/>
    <col min="8" max="8" width="14.453125" style="8" bestFit="1" customWidth="1"/>
    <col min="9" max="16384" width="9.1796875" style="8"/>
  </cols>
  <sheetData>
    <row r="1" spans="1:8" s="1" customFormat="1" ht="16.75" customHeight="1" x14ac:dyDescent="0.35">
      <c r="B1" s="59" t="s">
        <v>6</v>
      </c>
      <c r="C1" s="60"/>
      <c r="D1" s="12"/>
      <c r="E1" s="6"/>
      <c r="F1" s="7"/>
      <c r="G1" s="13"/>
    </row>
    <row r="2" spans="1:8" s="1" customFormat="1" ht="14.5" x14ac:dyDescent="0.35">
      <c r="A2" s="47" t="s">
        <v>566</v>
      </c>
      <c r="E2" s="6"/>
      <c r="F2" s="7"/>
      <c r="G2" s="13"/>
    </row>
    <row r="3" spans="1:8" s="1" customFormat="1" ht="11.5" x14ac:dyDescent="0.25">
      <c r="B3" s="10" t="s">
        <v>567</v>
      </c>
      <c r="C3" s="2"/>
      <c r="D3" s="3"/>
      <c r="E3" s="4"/>
      <c r="F3" s="5"/>
      <c r="G3" s="13"/>
    </row>
    <row r="4" spans="1:8" s="1" customFormat="1" ht="39" customHeight="1" x14ac:dyDescent="0.25">
      <c r="B4" s="16" t="s">
        <v>4</v>
      </c>
      <c r="C4" s="16" t="s">
        <v>5</v>
      </c>
      <c r="D4" s="17" t="s">
        <v>10</v>
      </c>
      <c r="E4" s="18" t="s">
        <v>0</v>
      </c>
      <c r="F4" s="19" t="s">
        <v>1</v>
      </c>
      <c r="G4" s="20" t="s">
        <v>2</v>
      </c>
      <c r="H4" s="46" t="s">
        <v>3</v>
      </c>
    </row>
    <row r="5" spans="1:8" ht="10.5" x14ac:dyDescent="0.25">
      <c r="B5" s="21" t="s">
        <v>15</v>
      </c>
      <c r="C5" s="22"/>
      <c r="D5" s="22"/>
      <c r="E5" s="23"/>
      <c r="F5" s="24"/>
      <c r="G5" s="25"/>
      <c r="H5" s="22"/>
    </row>
    <row r="6" spans="1:8" ht="10.5" x14ac:dyDescent="0.25">
      <c r="B6" s="21" t="s">
        <v>14</v>
      </c>
      <c r="C6" s="22"/>
      <c r="D6" s="22"/>
      <c r="E6" s="23"/>
      <c r="F6" s="24"/>
      <c r="G6" s="25"/>
      <c r="H6" s="22"/>
    </row>
    <row r="7" spans="1:8" x14ac:dyDescent="0.2">
      <c r="B7" s="22" t="s">
        <v>58</v>
      </c>
      <c r="C7" s="22" t="s">
        <v>59</v>
      </c>
      <c r="D7" s="22" t="s">
        <v>16</v>
      </c>
      <c r="E7" s="37">
        <v>158446</v>
      </c>
      <c r="F7" s="24">
        <v>458.54272400000002</v>
      </c>
      <c r="G7" s="25">
        <v>1.6076336028237701</v>
      </c>
      <c r="H7" s="29"/>
    </row>
    <row r="8" spans="1:8" x14ac:dyDescent="0.2">
      <c r="B8" s="22" t="s">
        <v>60</v>
      </c>
      <c r="C8" s="22" t="s">
        <v>61</v>
      </c>
      <c r="D8" s="22" t="s">
        <v>32</v>
      </c>
      <c r="E8" s="37">
        <v>93672</v>
      </c>
      <c r="F8" s="24">
        <v>390.33122400000002</v>
      </c>
      <c r="G8" s="25">
        <v>1.3684866405899601</v>
      </c>
      <c r="H8" s="29"/>
    </row>
    <row r="9" spans="1:8" x14ac:dyDescent="0.2">
      <c r="B9" s="22" t="s">
        <v>62</v>
      </c>
      <c r="C9" s="22" t="s">
        <v>63</v>
      </c>
      <c r="D9" s="22" t="s">
        <v>47</v>
      </c>
      <c r="E9" s="37">
        <v>6167</v>
      </c>
      <c r="F9" s="24">
        <v>380.04137500000002</v>
      </c>
      <c r="G9" s="25">
        <v>1.33241081568955</v>
      </c>
      <c r="H9" s="29"/>
    </row>
    <row r="10" spans="1:8" x14ac:dyDescent="0.2">
      <c r="B10" s="22" t="s">
        <v>64</v>
      </c>
      <c r="C10" s="22" t="s">
        <v>65</v>
      </c>
      <c r="D10" s="22" t="s">
        <v>22</v>
      </c>
      <c r="E10" s="37">
        <v>20168</v>
      </c>
      <c r="F10" s="24">
        <v>369.98196000000002</v>
      </c>
      <c r="G10" s="25">
        <v>1.2971428837557999</v>
      </c>
      <c r="H10" s="29"/>
    </row>
    <row r="11" spans="1:8" x14ac:dyDescent="0.2">
      <c r="B11" s="22" t="s">
        <v>66</v>
      </c>
      <c r="C11" s="22" t="s">
        <v>67</v>
      </c>
      <c r="D11" s="22" t="s">
        <v>44</v>
      </c>
      <c r="E11" s="37">
        <v>75202</v>
      </c>
      <c r="F11" s="24">
        <v>362.09762999999998</v>
      </c>
      <c r="G11" s="25">
        <v>1.2695007183035101</v>
      </c>
      <c r="H11" s="29"/>
    </row>
    <row r="12" spans="1:8" x14ac:dyDescent="0.2">
      <c r="B12" s="22" t="s">
        <v>68</v>
      </c>
      <c r="C12" s="22" t="s">
        <v>69</v>
      </c>
      <c r="D12" s="22" t="s">
        <v>45</v>
      </c>
      <c r="E12" s="37">
        <v>29882</v>
      </c>
      <c r="F12" s="24">
        <v>334.49910799999998</v>
      </c>
      <c r="G12" s="25">
        <v>1.1727413346447</v>
      </c>
      <c r="H12" s="29"/>
    </row>
    <row r="13" spans="1:8" x14ac:dyDescent="0.2">
      <c r="B13" s="22" t="s">
        <v>70</v>
      </c>
      <c r="C13" s="22" t="s">
        <v>71</v>
      </c>
      <c r="D13" s="22" t="s">
        <v>16</v>
      </c>
      <c r="E13" s="37">
        <v>101228</v>
      </c>
      <c r="F13" s="24">
        <v>293.30813000000001</v>
      </c>
      <c r="G13" s="25">
        <v>1.02832730973483</v>
      </c>
      <c r="H13" s="29"/>
    </row>
    <row r="14" spans="1:8" x14ac:dyDescent="0.2">
      <c r="B14" s="22" t="s">
        <v>72</v>
      </c>
      <c r="C14" s="22" t="s">
        <v>73</v>
      </c>
      <c r="D14" s="22" t="s">
        <v>16</v>
      </c>
      <c r="E14" s="37">
        <v>121105</v>
      </c>
      <c r="F14" s="24">
        <v>290.47034250000002</v>
      </c>
      <c r="G14" s="25">
        <v>1.0183781331283901</v>
      </c>
      <c r="H14" s="29"/>
    </row>
    <row r="15" spans="1:8" x14ac:dyDescent="0.2">
      <c r="B15" s="22" t="s">
        <v>74</v>
      </c>
      <c r="C15" s="22" t="s">
        <v>75</v>
      </c>
      <c r="D15" s="22" t="s">
        <v>35</v>
      </c>
      <c r="E15" s="37">
        <v>42471</v>
      </c>
      <c r="F15" s="24">
        <v>284.5557</v>
      </c>
      <c r="G15" s="25">
        <v>0.99764161822146502</v>
      </c>
      <c r="H15" s="29"/>
    </row>
    <row r="16" spans="1:8" x14ac:dyDescent="0.2">
      <c r="B16" s="22" t="s">
        <v>76</v>
      </c>
      <c r="C16" s="22" t="s">
        <v>77</v>
      </c>
      <c r="D16" s="22" t="s">
        <v>23</v>
      </c>
      <c r="E16" s="37">
        <v>13732</v>
      </c>
      <c r="F16" s="24">
        <v>283.483408</v>
      </c>
      <c r="G16" s="25">
        <v>0.99388220266210103</v>
      </c>
      <c r="H16" s="29"/>
    </row>
    <row r="17" spans="2:8" x14ac:dyDescent="0.2">
      <c r="B17" s="22" t="s">
        <v>78</v>
      </c>
      <c r="C17" s="22" t="s">
        <v>79</v>
      </c>
      <c r="D17" s="22" t="s">
        <v>35</v>
      </c>
      <c r="E17" s="37">
        <v>41429</v>
      </c>
      <c r="F17" s="24">
        <v>257.48123500000003</v>
      </c>
      <c r="G17" s="25">
        <v>0.90271955876147103</v>
      </c>
      <c r="H17" s="29"/>
    </row>
    <row r="18" spans="2:8" x14ac:dyDescent="0.2">
      <c r="B18" s="22" t="s">
        <v>80</v>
      </c>
      <c r="C18" s="22" t="s">
        <v>81</v>
      </c>
      <c r="D18" s="22" t="s">
        <v>45</v>
      </c>
      <c r="E18" s="37">
        <v>40316</v>
      </c>
      <c r="F18" s="24">
        <v>252.297528</v>
      </c>
      <c r="G18" s="25">
        <v>0.88454567631994596</v>
      </c>
      <c r="H18" s="29"/>
    </row>
    <row r="19" spans="2:8" x14ac:dyDescent="0.2">
      <c r="B19" s="22" t="s">
        <v>82</v>
      </c>
      <c r="C19" s="22" t="s">
        <v>83</v>
      </c>
      <c r="D19" s="22" t="s">
        <v>29</v>
      </c>
      <c r="E19" s="37">
        <v>55050</v>
      </c>
      <c r="F19" s="24">
        <v>249.65174999999999</v>
      </c>
      <c r="G19" s="25">
        <v>0.87526967782343101</v>
      </c>
      <c r="H19" s="29"/>
    </row>
    <row r="20" spans="2:8" x14ac:dyDescent="0.2">
      <c r="B20" s="22" t="s">
        <v>84</v>
      </c>
      <c r="C20" s="22" t="s">
        <v>85</v>
      </c>
      <c r="D20" s="22" t="s">
        <v>45</v>
      </c>
      <c r="E20" s="37">
        <v>108620</v>
      </c>
      <c r="F20" s="24">
        <v>247.14308600000001</v>
      </c>
      <c r="G20" s="25">
        <v>0.86647439587148301</v>
      </c>
      <c r="H20" s="29"/>
    </row>
    <row r="21" spans="2:8" x14ac:dyDescent="0.2">
      <c r="B21" s="22" t="s">
        <v>86</v>
      </c>
      <c r="C21" s="22" t="s">
        <v>87</v>
      </c>
      <c r="D21" s="22" t="s">
        <v>21</v>
      </c>
      <c r="E21" s="37">
        <v>32050</v>
      </c>
      <c r="F21" s="24">
        <v>241.65700000000001</v>
      </c>
      <c r="G21" s="25">
        <v>0.84724038399000501</v>
      </c>
      <c r="H21" s="29"/>
    </row>
    <row r="22" spans="2:8" x14ac:dyDescent="0.2">
      <c r="B22" s="22" t="s">
        <v>88</v>
      </c>
      <c r="C22" s="22" t="s">
        <v>89</v>
      </c>
      <c r="D22" s="22" t="s">
        <v>26</v>
      </c>
      <c r="E22" s="37">
        <v>107760</v>
      </c>
      <c r="F22" s="24">
        <v>240.95135999999999</v>
      </c>
      <c r="G22" s="25">
        <v>0.84476643659945305</v>
      </c>
      <c r="H22" s="29"/>
    </row>
    <row r="23" spans="2:8" x14ac:dyDescent="0.2">
      <c r="B23" s="22" t="s">
        <v>90</v>
      </c>
      <c r="C23" s="22" t="s">
        <v>91</v>
      </c>
      <c r="D23" s="22" t="s">
        <v>26</v>
      </c>
      <c r="E23" s="37">
        <v>3656</v>
      </c>
      <c r="F23" s="24">
        <v>239.43144000000001</v>
      </c>
      <c r="G23" s="25">
        <v>0.83943765405049198</v>
      </c>
      <c r="H23" s="29"/>
    </row>
    <row r="24" spans="2:8" x14ac:dyDescent="0.2">
      <c r="B24" s="22" t="s">
        <v>92</v>
      </c>
      <c r="C24" s="22" t="s">
        <v>93</v>
      </c>
      <c r="D24" s="22" t="s">
        <v>22</v>
      </c>
      <c r="E24" s="37">
        <v>31523</v>
      </c>
      <c r="F24" s="24">
        <v>238.01441149999999</v>
      </c>
      <c r="G24" s="25">
        <v>0.83446960524385805</v>
      </c>
      <c r="H24" s="29"/>
    </row>
    <row r="25" spans="2:8" x14ac:dyDescent="0.2">
      <c r="B25" s="22" t="s">
        <v>94</v>
      </c>
      <c r="C25" s="22" t="s">
        <v>95</v>
      </c>
      <c r="D25" s="22" t="s">
        <v>32</v>
      </c>
      <c r="E25" s="37">
        <v>16624</v>
      </c>
      <c r="F25" s="24">
        <v>235.17972800000001</v>
      </c>
      <c r="G25" s="25">
        <v>0.82453131114507305</v>
      </c>
      <c r="H25" s="29"/>
    </row>
    <row r="26" spans="2:8" x14ac:dyDescent="0.2">
      <c r="B26" s="22" t="s">
        <v>96</v>
      </c>
      <c r="C26" s="22" t="s">
        <v>97</v>
      </c>
      <c r="D26" s="22" t="s">
        <v>22</v>
      </c>
      <c r="E26" s="37">
        <v>92067</v>
      </c>
      <c r="F26" s="24">
        <v>231.18023700000001</v>
      </c>
      <c r="G26" s="25">
        <v>0.81050924561167403</v>
      </c>
      <c r="H26" s="29"/>
    </row>
    <row r="27" spans="2:8" x14ac:dyDescent="0.2">
      <c r="B27" s="22" t="s">
        <v>98</v>
      </c>
      <c r="C27" s="22" t="s">
        <v>99</v>
      </c>
      <c r="D27" s="22" t="s">
        <v>22</v>
      </c>
      <c r="E27" s="37">
        <v>16630</v>
      </c>
      <c r="F27" s="24">
        <v>227.04938999999999</v>
      </c>
      <c r="G27" s="25">
        <v>0.79602665086588198</v>
      </c>
      <c r="H27" s="29"/>
    </row>
    <row r="28" spans="2:8" x14ac:dyDescent="0.2">
      <c r="B28" s="22" t="s">
        <v>100</v>
      </c>
      <c r="C28" s="22" t="s">
        <v>101</v>
      </c>
      <c r="D28" s="22" t="s">
        <v>23</v>
      </c>
      <c r="E28" s="37">
        <v>13350</v>
      </c>
      <c r="F28" s="24">
        <v>226.42935</v>
      </c>
      <c r="G28" s="25">
        <v>0.79385281386679196</v>
      </c>
      <c r="H28" s="29"/>
    </row>
    <row r="29" spans="2:8" x14ac:dyDescent="0.2">
      <c r="B29" s="22" t="s">
        <v>102</v>
      </c>
      <c r="C29" s="22" t="s">
        <v>103</v>
      </c>
      <c r="D29" s="22" t="s">
        <v>23</v>
      </c>
      <c r="E29" s="37">
        <v>23082</v>
      </c>
      <c r="F29" s="24">
        <v>224.35704000000001</v>
      </c>
      <c r="G29" s="25">
        <v>0.78658737268302104</v>
      </c>
      <c r="H29" s="29"/>
    </row>
    <row r="30" spans="2:8" x14ac:dyDescent="0.2">
      <c r="B30" s="22" t="s">
        <v>104</v>
      </c>
      <c r="C30" s="22" t="s">
        <v>105</v>
      </c>
      <c r="D30" s="22" t="s">
        <v>23</v>
      </c>
      <c r="E30" s="37">
        <v>8699</v>
      </c>
      <c r="F30" s="24">
        <v>222.57261399999999</v>
      </c>
      <c r="G30" s="25">
        <v>0.78033124201251802</v>
      </c>
      <c r="H30" s="29"/>
    </row>
    <row r="31" spans="2:8" x14ac:dyDescent="0.2">
      <c r="B31" s="22" t="s">
        <v>106</v>
      </c>
      <c r="C31" s="22" t="s">
        <v>107</v>
      </c>
      <c r="D31" s="22" t="s">
        <v>45</v>
      </c>
      <c r="E31" s="37">
        <v>7153</v>
      </c>
      <c r="F31" s="24">
        <v>217.122162</v>
      </c>
      <c r="G31" s="25">
        <v>0.76122216159937495</v>
      </c>
      <c r="H31" s="29"/>
    </row>
    <row r="32" spans="2:8" x14ac:dyDescent="0.2">
      <c r="B32" s="22" t="s">
        <v>108</v>
      </c>
      <c r="C32" s="22" t="s">
        <v>109</v>
      </c>
      <c r="D32" s="22" t="s">
        <v>16</v>
      </c>
      <c r="E32" s="37">
        <v>149493</v>
      </c>
      <c r="F32" s="24">
        <v>211.3083555</v>
      </c>
      <c r="G32" s="25">
        <v>0.74083917392881904</v>
      </c>
      <c r="H32" s="29"/>
    </row>
    <row r="33" spans="2:8" x14ac:dyDescent="0.2">
      <c r="B33" s="22" t="s">
        <v>110</v>
      </c>
      <c r="C33" s="22" t="s">
        <v>111</v>
      </c>
      <c r="D33" s="22" t="s">
        <v>20</v>
      </c>
      <c r="E33" s="37">
        <v>19048</v>
      </c>
      <c r="F33" s="24">
        <v>201.45164800000001</v>
      </c>
      <c r="G33" s="25">
        <v>0.70628192689199698</v>
      </c>
      <c r="H33" s="29"/>
    </row>
    <row r="34" spans="2:8" x14ac:dyDescent="0.2">
      <c r="B34" s="22" t="s">
        <v>112</v>
      </c>
      <c r="C34" s="22" t="s">
        <v>113</v>
      </c>
      <c r="D34" s="22" t="s">
        <v>114</v>
      </c>
      <c r="E34" s="37">
        <v>99667</v>
      </c>
      <c r="F34" s="24">
        <v>199.2841665</v>
      </c>
      <c r="G34" s="25">
        <v>0.69868281799653298</v>
      </c>
      <c r="H34" s="29"/>
    </row>
    <row r="35" spans="2:8" x14ac:dyDescent="0.2">
      <c r="B35" s="22" t="s">
        <v>115</v>
      </c>
      <c r="C35" s="22" t="s">
        <v>116</v>
      </c>
      <c r="D35" s="22" t="s">
        <v>45</v>
      </c>
      <c r="E35" s="37">
        <v>22385</v>
      </c>
      <c r="F35" s="24">
        <v>196.21571750000001</v>
      </c>
      <c r="G35" s="25">
        <v>0.68792495081696103</v>
      </c>
      <c r="H35" s="29"/>
    </row>
    <row r="36" spans="2:8" x14ac:dyDescent="0.2">
      <c r="B36" s="22" t="s">
        <v>117</v>
      </c>
      <c r="C36" s="22" t="s">
        <v>118</v>
      </c>
      <c r="D36" s="22" t="s">
        <v>30</v>
      </c>
      <c r="E36" s="37">
        <v>21192</v>
      </c>
      <c r="F36" s="24">
        <v>194.98759200000001</v>
      </c>
      <c r="G36" s="25">
        <v>0.68361918884769102</v>
      </c>
      <c r="H36" s="29"/>
    </row>
    <row r="37" spans="2:8" x14ac:dyDescent="0.2">
      <c r="B37" s="22" t="s">
        <v>119</v>
      </c>
      <c r="C37" s="22" t="s">
        <v>120</v>
      </c>
      <c r="D37" s="22" t="s">
        <v>41</v>
      </c>
      <c r="E37" s="37">
        <v>6019</v>
      </c>
      <c r="F37" s="24">
        <v>194.130807</v>
      </c>
      <c r="G37" s="25">
        <v>0.68061533275249397</v>
      </c>
      <c r="H37" s="29"/>
    </row>
    <row r="38" spans="2:8" x14ac:dyDescent="0.2">
      <c r="B38" s="22" t="s">
        <v>121</v>
      </c>
      <c r="C38" s="22" t="s">
        <v>122</v>
      </c>
      <c r="D38" s="22" t="s">
        <v>22</v>
      </c>
      <c r="E38" s="37">
        <v>129442</v>
      </c>
      <c r="F38" s="24">
        <v>193.5416784</v>
      </c>
      <c r="G38" s="25">
        <v>0.67854986996315503</v>
      </c>
      <c r="H38" s="29"/>
    </row>
    <row r="39" spans="2:8" x14ac:dyDescent="0.2">
      <c r="B39" s="22" t="s">
        <v>123</v>
      </c>
      <c r="C39" s="22" t="s">
        <v>124</v>
      </c>
      <c r="D39" s="22" t="s">
        <v>35</v>
      </c>
      <c r="E39" s="37">
        <v>11590</v>
      </c>
      <c r="F39" s="24">
        <v>186.05427</v>
      </c>
      <c r="G39" s="25">
        <v>0.65229929676268505</v>
      </c>
      <c r="H39" s="29"/>
    </row>
    <row r="40" spans="2:8" x14ac:dyDescent="0.2">
      <c r="B40" s="22" t="s">
        <v>125</v>
      </c>
      <c r="C40" s="22" t="s">
        <v>126</v>
      </c>
      <c r="D40" s="22" t="s">
        <v>41</v>
      </c>
      <c r="E40" s="37">
        <v>13960</v>
      </c>
      <c r="F40" s="24">
        <v>185.51444000000001</v>
      </c>
      <c r="G40" s="25">
        <v>0.65040667301708899</v>
      </c>
      <c r="H40" s="29"/>
    </row>
    <row r="41" spans="2:8" x14ac:dyDescent="0.2">
      <c r="B41" s="22" t="s">
        <v>127</v>
      </c>
      <c r="C41" s="22" t="s">
        <v>128</v>
      </c>
      <c r="D41" s="22" t="s">
        <v>34</v>
      </c>
      <c r="E41" s="37">
        <v>39371</v>
      </c>
      <c r="F41" s="24">
        <v>180.12232499999999</v>
      </c>
      <c r="G41" s="25">
        <v>0.63150211993930405</v>
      </c>
      <c r="H41" s="29"/>
    </row>
    <row r="42" spans="2:8" x14ac:dyDescent="0.2">
      <c r="B42" s="22" t="s">
        <v>129</v>
      </c>
      <c r="C42" s="22" t="s">
        <v>130</v>
      </c>
      <c r="D42" s="22" t="s">
        <v>51</v>
      </c>
      <c r="E42" s="37">
        <v>5247</v>
      </c>
      <c r="F42" s="24">
        <v>179.95111199999999</v>
      </c>
      <c r="G42" s="25">
        <v>0.63090185357886797</v>
      </c>
      <c r="H42" s="29"/>
    </row>
    <row r="43" spans="2:8" x14ac:dyDescent="0.2">
      <c r="B43" s="22" t="s">
        <v>131</v>
      </c>
      <c r="C43" s="22" t="s">
        <v>132</v>
      </c>
      <c r="D43" s="22" t="s">
        <v>41</v>
      </c>
      <c r="E43" s="37">
        <v>21982</v>
      </c>
      <c r="F43" s="24">
        <v>178.64771400000001</v>
      </c>
      <c r="G43" s="25">
        <v>0.62633218904603105</v>
      </c>
      <c r="H43" s="29"/>
    </row>
    <row r="44" spans="2:8" x14ac:dyDescent="0.2">
      <c r="B44" s="22" t="s">
        <v>133</v>
      </c>
      <c r="C44" s="22" t="s">
        <v>134</v>
      </c>
      <c r="D44" s="22" t="s">
        <v>22</v>
      </c>
      <c r="E44" s="37">
        <v>48303</v>
      </c>
      <c r="F44" s="24">
        <v>177.948252</v>
      </c>
      <c r="G44" s="25">
        <v>0.62387990149190897</v>
      </c>
      <c r="H44" s="29"/>
    </row>
    <row r="45" spans="2:8" x14ac:dyDescent="0.2">
      <c r="B45" s="22" t="s">
        <v>135</v>
      </c>
      <c r="C45" s="22" t="s">
        <v>136</v>
      </c>
      <c r="D45" s="22" t="s">
        <v>44</v>
      </c>
      <c r="E45" s="37">
        <v>1267</v>
      </c>
      <c r="F45" s="24">
        <v>174.44056</v>
      </c>
      <c r="G45" s="25">
        <v>0.61158206481844701</v>
      </c>
      <c r="H45" s="29"/>
    </row>
    <row r="46" spans="2:8" x14ac:dyDescent="0.2">
      <c r="B46" s="22" t="s">
        <v>137</v>
      </c>
      <c r="C46" s="22" t="s">
        <v>138</v>
      </c>
      <c r="D46" s="22" t="s">
        <v>23</v>
      </c>
      <c r="E46" s="37">
        <v>1446</v>
      </c>
      <c r="F46" s="24">
        <v>173.91041999999999</v>
      </c>
      <c r="G46" s="25">
        <v>0.60972341384964301</v>
      </c>
      <c r="H46" s="29"/>
    </row>
    <row r="47" spans="2:8" x14ac:dyDescent="0.2">
      <c r="B47" s="22" t="s">
        <v>139</v>
      </c>
      <c r="C47" s="22" t="s">
        <v>140</v>
      </c>
      <c r="D47" s="22" t="s">
        <v>47</v>
      </c>
      <c r="E47" s="37">
        <v>39381</v>
      </c>
      <c r="F47" s="24">
        <v>173.906496</v>
      </c>
      <c r="G47" s="25">
        <v>0.60970965645272601</v>
      </c>
      <c r="H47" s="29"/>
    </row>
    <row r="48" spans="2:8" x14ac:dyDescent="0.2">
      <c r="B48" s="22" t="s">
        <v>141</v>
      </c>
      <c r="C48" s="22" t="s">
        <v>142</v>
      </c>
      <c r="D48" s="22" t="s">
        <v>35</v>
      </c>
      <c r="E48" s="37">
        <v>13066</v>
      </c>
      <c r="F48" s="24">
        <v>171.438986</v>
      </c>
      <c r="G48" s="25">
        <v>0.601058658882205</v>
      </c>
      <c r="H48" s="29"/>
    </row>
    <row r="49" spans="2:8" x14ac:dyDescent="0.2">
      <c r="B49" s="22" t="s">
        <v>143</v>
      </c>
      <c r="C49" s="22" t="s">
        <v>144</v>
      </c>
      <c r="D49" s="22" t="s">
        <v>49</v>
      </c>
      <c r="E49" s="37">
        <v>117664</v>
      </c>
      <c r="F49" s="24">
        <v>171.34231679999999</v>
      </c>
      <c r="G49" s="25">
        <v>0.60071974029044894</v>
      </c>
      <c r="H49" s="29"/>
    </row>
    <row r="50" spans="2:8" x14ac:dyDescent="0.2">
      <c r="B50" s="22" t="s">
        <v>145</v>
      </c>
      <c r="C50" s="22" t="s">
        <v>146</v>
      </c>
      <c r="D50" s="22" t="s">
        <v>47</v>
      </c>
      <c r="E50" s="37">
        <v>2669</v>
      </c>
      <c r="F50" s="24">
        <v>169.97526500000001</v>
      </c>
      <c r="G50" s="25">
        <v>0.59592690792074299</v>
      </c>
      <c r="H50" s="29"/>
    </row>
    <row r="51" spans="2:8" x14ac:dyDescent="0.2">
      <c r="B51" s="22" t="s">
        <v>147</v>
      </c>
      <c r="C51" s="22" t="s">
        <v>148</v>
      </c>
      <c r="D51" s="22" t="s">
        <v>41</v>
      </c>
      <c r="E51" s="37">
        <v>36128</v>
      </c>
      <c r="F51" s="24">
        <v>168.771952</v>
      </c>
      <c r="G51" s="25">
        <v>0.59170813764642705</v>
      </c>
      <c r="H51" s="29"/>
    </row>
    <row r="52" spans="2:8" x14ac:dyDescent="0.2">
      <c r="B52" s="22" t="s">
        <v>149</v>
      </c>
      <c r="C52" s="22" t="s">
        <v>150</v>
      </c>
      <c r="D52" s="22" t="s">
        <v>22</v>
      </c>
      <c r="E52" s="37">
        <v>39004</v>
      </c>
      <c r="F52" s="24">
        <v>167.892718</v>
      </c>
      <c r="G52" s="25">
        <v>0.58862557619868505</v>
      </c>
      <c r="H52" s="29"/>
    </row>
    <row r="53" spans="2:8" x14ac:dyDescent="0.2">
      <c r="B53" s="22" t="s">
        <v>151</v>
      </c>
      <c r="C53" s="22" t="s">
        <v>152</v>
      </c>
      <c r="D53" s="22" t="s">
        <v>23</v>
      </c>
      <c r="E53" s="37">
        <v>13857</v>
      </c>
      <c r="F53" s="24">
        <v>162.91674900000001</v>
      </c>
      <c r="G53" s="25">
        <v>0.57118001539853303</v>
      </c>
      <c r="H53" s="29"/>
    </row>
    <row r="54" spans="2:8" x14ac:dyDescent="0.2">
      <c r="B54" s="22" t="s">
        <v>153</v>
      </c>
      <c r="C54" s="22" t="s">
        <v>154</v>
      </c>
      <c r="D54" s="22" t="s">
        <v>44</v>
      </c>
      <c r="E54" s="37">
        <v>20332</v>
      </c>
      <c r="F54" s="24">
        <v>159.484208</v>
      </c>
      <c r="G54" s="25">
        <v>0.55914565531419302</v>
      </c>
      <c r="H54" s="29"/>
    </row>
    <row r="55" spans="2:8" x14ac:dyDescent="0.2">
      <c r="B55" s="22" t="s">
        <v>155</v>
      </c>
      <c r="C55" s="22" t="s">
        <v>156</v>
      </c>
      <c r="D55" s="22" t="s">
        <v>24</v>
      </c>
      <c r="E55" s="37">
        <v>105762</v>
      </c>
      <c r="F55" s="24">
        <v>158.82279539999999</v>
      </c>
      <c r="G55" s="25">
        <v>0.55682676753026805</v>
      </c>
      <c r="H55" s="29"/>
    </row>
    <row r="56" spans="2:8" x14ac:dyDescent="0.2">
      <c r="B56" s="22" t="s">
        <v>157</v>
      </c>
      <c r="C56" s="22" t="s">
        <v>158</v>
      </c>
      <c r="D56" s="22" t="s">
        <v>44</v>
      </c>
      <c r="E56" s="37">
        <v>426461</v>
      </c>
      <c r="F56" s="24">
        <v>157.36410900000001</v>
      </c>
      <c r="G56" s="25">
        <v>0.551712667687694</v>
      </c>
      <c r="H56" s="29"/>
    </row>
    <row r="57" spans="2:8" x14ac:dyDescent="0.2">
      <c r="B57" s="22" t="s">
        <v>159</v>
      </c>
      <c r="C57" s="22" t="s">
        <v>160</v>
      </c>
      <c r="D57" s="22" t="s">
        <v>21</v>
      </c>
      <c r="E57" s="37">
        <v>808</v>
      </c>
      <c r="F57" s="24">
        <v>156.79239999999999</v>
      </c>
      <c r="G57" s="25">
        <v>0.54970827736301597</v>
      </c>
      <c r="H57" s="29"/>
    </row>
    <row r="58" spans="2:8" x14ac:dyDescent="0.2">
      <c r="B58" s="22" t="s">
        <v>161</v>
      </c>
      <c r="C58" s="22" t="s">
        <v>162</v>
      </c>
      <c r="D58" s="22" t="s">
        <v>56</v>
      </c>
      <c r="E58" s="37">
        <v>386258</v>
      </c>
      <c r="F58" s="24">
        <v>154.31007099999999</v>
      </c>
      <c r="G58" s="25">
        <v>0.54100532493395603</v>
      </c>
      <c r="H58" s="29"/>
    </row>
    <row r="59" spans="2:8" x14ac:dyDescent="0.2">
      <c r="B59" s="22" t="s">
        <v>163</v>
      </c>
      <c r="C59" s="22" t="s">
        <v>164</v>
      </c>
      <c r="D59" s="22" t="s">
        <v>56</v>
      </c>
      <c r="E59" s="37">
        <v>10635</v>
      </c>
      <c r="F59" s="24">
        <v>154.111785</v>
      </c>
      <c r="G59" s="25">
        <v>0.54031014165029401</v>
      </c>
      <c r="H59" s="29"/>
    </row>
    <row r="60" spans="2:8" x14ac:dyDescent="0.2">
      <c r="B60" s="22" t="s">
        <v>165</v>
      </c>
      <c r="C60" s="22" t="s">
        <v>166</v>
      </c>
      <c r="D60" s="22" t="s">
        <v>47</v>
      </c>
      <c r="E60" s="37">
        <v>26248</v>
      </c>
      <c r="F60" s="24">
        <v>153.09146000000001</v>
      </c>
      <c r="G60" s="25">
        <v>0.53673292044505405</v>
      </c>
      <c r="H60" s="29"/>
    </row>
    <row r="61" spans="2:8" x14ac:dyDescent="0.2">
      <c r="B61" s="22" t="s">
        <v>167</v>
      </c>
      <c r="C61" s="22" t="s">
        <v>168</v>
      </c>
      <c r="D61" s="22" t="s">
        <v>45</v>
      </c>
      <c r="E61" s="37">
        <v>133320</v>
      </c>
      <c r="F61" s="24">
        <v>152.9847</v>
      </c>
      <c r="G61" s="25">
        <v>0.53635862388673095</v>
      </c>
      <c r="H61" s="29"/>
    </row>
    <row r="62" spans="2:8" x14ac:dyDescent="0.2">
      <c r="B62" s="22" t="s">
        <v>169</v>
      </c>
      <c r="C62" s="22" t="s">
        <v>170</v>
      </c>
      <c r="D62" s="22" t="s">
        <v>41</v>
      </c>
      <c r="E62" s="37">
        <v>1016</v>
      </c>
      <c r="F62" s="24">
        <v>152.24760000000001</v>
      </c>
      <c r="G62" s="25">
        <v>0.53377437891539103</v>
      </c>
      <c r="H62" s="29"/>
    </row>
    <row r="63" spans="2:8" x14ac:dyDescent="0.2">
      <c r="B63" s="22" t="s">
        <v>171</v>
      </c>
      <c r="C63" s="22" t="s">
        <v>172</v>
      </c>
      <c r="D63" s="22" t="s">
        <v>50</v>
      </c>
      <c r="E63" s="37">
        <v>23311</v>
      </c>
      <c r="F63" s="24">
        <v>151.69633250000001</v>
      </c>
      <c r="G63" s="25">
        <v>0.53184165572350695</v>
      </c>
      <c r="H63" s="29"/>
    </row>
    <row r="64" spans="2:8" x14ac:dyDescent="0.2">
      <c r="B64" s="22" t="s">
        <v>173</v>
      </c>
      <c r="C64" s="22" t="s">
        <v>174</v>
      </c>
      <c r="D64" s="22" t="s">
        <v>23</v>
      </c>
      <c r="E64" s="37">
        <v>24343</v>
      </c>
      <c r="F64" s="24">
        <v>151.02397199999999</v>
      </c>
      <c r="G64" s="25">
        <v>0.52948438501254202</v>
      </c>
      <c r="H64" s="29"/>
    </row>
    <row r="65" spans="2:8" x14ac:dyDescent="0.2">
      <c r="B65" s="22" t="s">
        <v>175</v>
      </c>
      <c r="C65" s="22" t="s">
        <v>176</v>
      </c>
      <c r="D65" s="22" t="s">
        <v>28</v>
      </c>
      <c r="E65" s="37">
        <v>4967</v>
      </c>
      <c r="F65" s="24">
        <v>150.763351</v>
      </c>
      <c r="G65" s="25">
        <v>0.52857065755537802</v>
      </c>
      <c r="H65" s="29"/>
    </row>
    <row r="66" spans="2:8" x14ac:dyDescent="0.2">
      <c r="B66" s="22" t="s">
        <v>177</v>
      </c>
      <c r="C66" s="22" t="s">
        <v>178</v>
      </c>
      <c r="D66" s="22" t="s">
        <v>41</v>
      </c>
      <c r="E66" s="37">
        <v>19373</v>
      </c>
      <c r="F66" s="24">
        <v>150.27636100000001</v>
      </c>
      <c r="G66" s="25">
        <v>0.52686328886918499</v>
      </c>
      <c r="H66" s="29"/>
    </row>
    <row r="67" spans="2:8" x14ac:dyDescent="0.2">
      <c r="B67" s="22" t="s">
        <v>179</v>
      </c>
      <c r="C67" s="22" t="s">
        <v>180</v>
      </c>
      <c r="D67" s="22" t="s">
        <v>45</v>
      </c>
      <c r="E67" s="37">
        <v>12909</v>
      </c>
      <c r="F67" s="24">
        <v>149.88639900000001</v>
      </c>
      <c r="G67" s="25">
        <v>0.52549609671409903</v>
      </c>
      <c r="H67" s="29"/>
    </row>
    <row r="68" spans="2:8" x14ac:dyDescent="0.2">
      <c r="B68" s="22" t="s">
        <v>181</v>
      </c>
      <c r="C68" s="22" t="s">
        <v>182</v>
      </c>
      <c r="D68" s="22" t="s">
        <v>47</v>
      </c>
      <c r="E68" s="37">
        <v>11512</v>
      </c>
      <c r="F68" s="24">
        <v>148.136416</v>
      </c>
      <c r="G68" s="25">
        <v>0.51936072191057203</v>
      </c>
      <c r="H68" s="29"/>
    </row>
    <row r="69" spans="2:8" x14ac:dyDescent="0.2">
      <c r="B69" s="22" t="s">
        <v>183</v>
      </c>
      <c r="C69" s="22" t="s">
        <v>184</v>
      </c>
      <c r="D69" s="22" t="s">
        <v>20</v>
      </c>
      <c r="E69" s="37">
        <v>665527</v>
      </c>
      <c r="F69" s="24">
        <v>147.34767780000001</v>
      </c>
      <c r="G69" s="25">
        <v>0.51659543534558305</v>
      </c>
      <c r="H69" s="29"/>
    </row>
    <row r="70" spans="2:8" x14ac:dyDescent="0.2">
      <c r="B70" s="22" t="s">
        <v>185</v>
      </c>
      <c r="C70" s="22" t="s">
        <v>186</v>
      </c>
      <c r="D70" s="22" t="s">
        <v>56</v>
      </c>
      <c r="E70" s="37">
        <v>28809</v>
      </c>
      <c r="F70" s="24">
        <v>146.69542799999999</v>
      </c>
      <c r="G70" s="25">
        <v>0.51430867199500996</v>
      </c>
      <c r="H70" s="29"/>
    </row>
    <row r="71" spans="2:8" x14ac:dyDescent="0.2">
      <c r="B71" s="22" t="s">
        <v>187</v>
      </c>
      <c r="C71" s="22" t="s">
        <v>188</v>
      </c>
      <c r="D71" s="22" t="s">
        <v>23</v>
      </c>
      <c r="E71" s="37">
        <v>15048</v>
      </c>
      <c r="F71" s="24">
        <v>146.59761599999999</v>
      </c>
      <c r="G71" s="25">
        <v>0.51396574678928897</v>
      </c>
      <c r="H71" s="29"/>
    </row>
    <row r="72" spans="2:8" x14ac:dyDescent="0.2">
      <c r="B72" s="22" t="s">
        <v>189</v>
      </c>
      <c r="C72" s="22" t="s">
        <v>190</v>
      </c>
      <c r="D72" s="22" t="s">
        <v>44</v>
      </c>
      <c r="E72" s="37">
        <v>2058</v>
      </c>
      <c r="F72" s="24">
        <v>143.58665999999999</v>
      </c>
      <c r="G72" s="25">
        <v>0.50340944791271203</v>
      </c>
      <c r="H72" s="29"/>
    </row>
    <row r="73" spans="2:8" x14ac:dyDescent="0.2">
      <c r="B73" s="22" t="s">
        <v>191</v>
      </c>
      <c r="C73" s="22" t="s">
        <v>192</v>
      </c>
      <c r="D73" s="22" t="s">
        <v>23</v>
      </c>
      <c r="E73" s="37">
        <v>103944</v>
      </c>
      <c r="F73" s="24">
        <v>141.9251376</v>
      </c>
      <c r="G73" s="25">
        <v>0.49758421265702302</v>
      </c>
      <c r="H73" s="29"/>
    </row>
    <row r="74" spans="2:8" x14ac:dyDescent="0.2">
      <c r="B74" s="22" t="s">
        <v>193</v>
      </c>
      <c r="C74" s="22" t="s">
        <v>194</v>
      </c>
      <c r="D74" s="22" t="s">
        <v>17</v>
      </c>
      <c r="E74" s="37">
        <v>81009</v>
      </c>
      <c r="F74" s="24">
        <v>140.5668168</v>
      </c>
      <c r="G74" s="25">
        <v>0.49282199084605299</v>
      </c>
      <c r="H74" s="29"/>
    </row>
    <row r="75" spans="2:8" x14ac:dyDescent="0.2">
      <c r="B75" s="22" t="s">
        <v>195</v>
      </c>
      <c r="C75" s="22" t="s">
        <v>196</v>
      </c>
      <c r="D75" s="22" t="s">
        <v>44</v>
      </c>
      <c r="E75" s="37">
        <v>20537</v>
      </c>
      <c r="F75" s="24">
        <v>138.1010565</v>
      </c>
      <c r="G75" s="25">
        <v>0.48417712765814902</v>
      </c>
      <c r="H75" s="29"/>
    </row>
    <row r="76" spans="2:8" x14ac:dyDescent="0.2">
      <c r="B76" s="22" t="s">
        <v>197</v>
      </c>
      <c r="C76" s="22" t="s">
        <v>198</v>
      </c>
      <c r="D76" s="22" t="s">
        <v>22</v>
      </c>
      <c r="E76" s="37">
        <v>15216</v>
      </c>
      <c r="F76" s="24">
        <v>137.67436799999999</v>
      </c>
      <c r="G76" s="25">
        <v>0.48268117377067998</v>
      </c>
      <c r="H76" s="29"/>
    </row>
    <row r="77" spans="2:8" x14ac:dyDescent="0.2">
      <c r="B77" s="22" t="s">
        <v>199</v>
      </c>
      <c r="C77" s="22" t="s">
        <v>200</v>
      </c>
      <c r="D77" s="22" t="s">
        <v>47</v>
      </c>
      <c r="E77" s="37">
        <v>34478</v>
      </c>
      <c r="F77" s="24">
        <v>137.58445900000001</v>
      </c>
      <c r="G77" s="25">
        <v>0.482365956186732</v>
      </c>
      <c r="H77" s="29"/>
    </row>
    <row r="78" spans="2:8" x14ac:dyDescent="0.2">
      <c r="B78" s="22" t="s">
        <v>201</v>
      </c>
      <c r="C78" s="22" t="s">
        <v>202</v>
      </c>
      <c r="D78" s="22" t="s">
        <v>23</v>
      </c>
      <c r="E78" s="37">
        <v>9259</v>
      </c>
      <c r="F78" s="24">
        <v>136.412847</v>
      </c>
      <c r="G78" s="25">
        <v>0.47825832843017102</v>
      </c>
      <c r="H78" s="29"/>
    </row>
    <row r="79" spans="2:8" x14ac:dyDescent="0.2">
      <c r="B79" s="22" t="s">
        <v>203</v>
      </c>
      <c r="C79" s="22" t="s">
        <v>204</v>
      </c>
      <c r="D79" s="22" t="s">
        <v>20</v>
      </c>
      <c r="E79" s="37">
        <v>173688</v>
      </c>
      <c r="F79" s="24">
        <v>134.64293760000001</v>
      </c>
      <c r="G79" s="25">
        <v>0.47205309241514298</v>
      </c>
      <c r="H79" s="29"/>
    </row>
    <row r="80" spans="2:8" x14ac:dyDescent="0.2">
      <c r="B80" s="22" t="s">
        <v>205</v>
      </c>
      <c r="C80" s="22" t="s">
        <v>206</v>
      </c>
      <c r="D80" s="22" t="s">
        <v>33</v>
      </c>
      <c r="E80" s="37">
        <v>17244</v>
      </c>
      <c r="F80" s="24">
        <v>133.72721999999999</v>
      </c>
      <c r="G80" s="25">
        <v>0.46884262083331302</v>
      </c>
      <c r="H80" s="29"/>
    </row>
    <row r="81" spans="2:8" x14ac:dyDescent="0.2">
      <c r="B81" s="22" t="s">
        <v>207</v>
      </c>
      <c r="C81" s="22" t="s">
        <v>208</v>
      </c>
      <c r="D81" s="22" t="s">
        <v>34</v>
      </c>
      <c r="E81" s="37">
        <v>40369</v>
      </c>
      <c r="F81" s="24">
        <v>131.4616485</v>
      </c>
      <c r="G81" s="25">
        <v>0.46089961207454799</v>
      </c>
      <c r="H81" s="29"/>
    </row>
    <row r="82" spans="2:8" x14ac:dyDescent="0.2">
      <c r="B82" s="22" t="s">
        <v>209</v>
      </c>
      <c r="C82" s="22" t="s">
        <v>210</v>
      </c>
      <c r="D82" s="22" t="s">
        <v>48</v>
      </c>
      <c r="E82" s="37">
        <v>33049</v>
      </c>
      <c r="F82" s="24">
        <v>130.01476600000001</v>
      </c>
      <c r="G82" s="25">
        <v>0.45582689626292899</v>
      </c>
      <c r="H82" s="29"/>
    </row>
    <row r="83" spans="2:8" x14ac:dyDescent="0.2">
      <c r="B83" s="22" t="s">
        <v>211</v>
      </c>
      <c r="C83" s="22" t="s">
        <v>212</v>
      </c>
      <c r="D83" s="22" t="s">
        <v>26</v>
      </c>
      <c r="E83" s="37">
        <v>13888</v>
      </c>
      <c r="F83" s="24">
        <v>127.78348800000001</v>
      </c>
      <c r="G83" s="25">
        <v>0.44800411922974398</v>
      </c>
      <c r="H83" s="29"/>
    </row>
    <row r="84" spans="2:8" x14ac:dyDescent="0.2">
      <c r="B84" s="22" t="s">
        <v>213</v>
      </c>
      <c r="C84" s="22" t="s">
        <v>214</v>
      </c>
      <c r="D84" s="22" t="s">
        <v>26</v>
      </c>
      <c r="E84" s="37">
        <v>26964</v>
      </c>
      <c r="F84" s="24">
        <v>126.703836</v>
      </c>
      <c r="G84" s="25">
        <v>0.44421889978625301</v>
      </c>
      <c r="H84" s="29"/>
    </row>
    <row r="85" spans="2:8" x14ac:dyDescent="0.2">
      <c r="B85" s="22" t="s">
        <v>215</v>
      </c>
      <c r="C85" s="22" t="s">
        <v>216</v>
      </c>
      <c r="D85" s="22" t="s">
        <v>49</v>
      </c>
      <c r="E85" s="37">
        <v>21047</v>
      </c>
      <c r="F85" s="24">
        <v>125.9978655</v>
      </c>
      <c r="G85" s="25">
        <v>0.44174379367508898</v>
      </c>
      <c r="H85" s="29"/>
    </row>
    <row r="86" spans="2:8" x14ac:dyDescent="0.2">
      <c r="B86" s="22" t="s">
        <v>217</v>
      </c>
      <c r="C86" s="22" t="s">
        <v>218</v>
      </c>
      <c r="D86" s="22" t="s">
        <v>35</v>
      </c>
      <c r="E86" s="37">
        <v>31830</v>
      </c>
      <c r="F86" s="24">
        <v>124.10517</v>
      </c>
      <c r="G86" s="25">
        <v>0.43510807419584302</v>
      </c>
      <c r="H86" s="29"/>
    </row>
    <row r="87" spans="2:8" x14ac:dyDescent="0.2">
      <c r="B87" s="22" t="s">
        <v>219</v>
      </c>
      <c r="C87" s="22" t="s">
        <v>220</v>
      </c>
      <c r="D87" s="22" t="s">
        <v>24</v>
      </c>
      <c r="E87" s="37">
        <v>23270</v>
      </c>
      <c r="F87" s="24">
        <v>123.668415</v>
      </c>
      <c r="G87" s="25">
        <v>0.43357682753669602</v>
      </c>
      <c r="H87" s="29"/>
    </row>
    <row r="88" spans="2:8" x14ac:dyDescent="0.2">
      <c r="B88" s="22" t="s">
        <v>221</v>
      </c>
      <c r="C88" s="22" t="s">
        <v>222</v>
      </c>
      <c r="D88" s="22" t="s">
        <v>36</v>
      </c>
      <c r="E88" s="37">
        <v>11839</v>
      </c>
      <c r="F88" s="24">
        <v>123.267668</v>
      </c>
      <c r="G88" s="25">
        <v>0.43217182357586398</v>
      </c>
      <c r="H88" s="29"/>
    </row>
    <row r="89" spans="2:8" x14ac:dyDescent="0.2">
      <c r="B89" s="22" t="s">
        <v>223</v>
      </c>
      <c r="C89" s="22" t="s">
        <v>224</v>
      </c>
      <c r="D89" s="22" t="s">
        <v>46</v>
      </c>
      <c r="E89" s="37">
        <v>161749</v>
      </c>
      <c r="F89" s="24">
        <v>122.1043201</v>
      </c>
      <c r="G89" s="25">
        <v>0.42809316944414</v>
      </c>
      <c r="H89" s="29"/>
    </row>
    <row r="90" spans="2:8" x14ac:dyDescent="0.2">
      <c r="B90" s="22" t="s">
        <v>225</v>
      </c>
      <c r="C90" s="22" t="s">
        <v>226</v>
      </c>
      <c r="D90" s="22" t="s">
        <v>23</v>
      </c>
      <c r="E90" s="37">
        <v>2541</v>
      </c>
      <c r="F90" s="24">
        <v>119.94790500000001</v>
      </c>
      <c r="G90" s="25">
        <v>0.42053285893227399</v>
      </c>
      <c r="H90" s="29"/>
    </row>
    <row r="91" spans="2:8" x14ac:dyDescent="0.2">
      <c r="B91" s="22" t="s">
        <v>227</v>
      </c>
      <c r="C91" s="22" t="s">
        <v>228</v>
      </c>
      <c r="D91" s="22" t="s">
        <v>41</v>
      </c>
      <c r="E91" s="37">
        <v>30559</v>
      </c>
      <c r="F91" s="24">
        <v>119.6232055</v>
      </c>
      <c r="G91" s="25">
        <v>0.41939447465596003</v>
      </c>
      <c r="H91" s="29"/>
    </row>
    <row r="92" spans="2:8" x14ac:dyDescent="0.2">
      <c r="B92" s="22" t="s">
        <v>229</v>
      </c>
      <c r="C92" s="22" t="s">
        <v>230</v>
      </c>
      <c r="D92" s="22" t="s">
        <v>23</v>
      </c>
      <c r="E92" s="37">
        <v>9214</v>
      </c>
      <c r="F92" s="24">
        <v>119.52400799999999</v>
      </c>
      <c r="G92" s="25">
        <v>0.41904669193917199</v>
      </c>
      <c r="H92" s="29"/>
    </row>
    <row r="93" spans="2:8" x14ac:dyDescent="0.2">
      <c r="B93" s="22" t="s">
        <v>231</v>
      </c>
      <c r="C93" s="22" t="s">
        <v>232</v>
      </c>
      <c r="D93" s="22" t="s">
        <v>25</v>
      </c>
      <c r="E93" s="37">
        <v>7079</v>
      </c>
      <c r="F93" s="24">
        <v>116.8035</v>
      </c>
      <c r="G93" s="25">
        <v>0.40950869286375502</v>
      </c>
      <c r="H93" s="29"/>
    </row>
    <row r="94" spans="2:8" x14ac:dyDescent="0.2">
      <c r="B94" s="22" t="s">
        <v>233</v>
      </c>
      <c r="C94" s="22" t="s">
        <v>234</v>
      </c>
      <c r="D94" s="22" t="s">
        <v>18</v>
      </c>
      <c r="E94" s="37">
        <v>171769</v>
      </c>
      <c r="F94" s="24">
        <v>116.56244340000001</v>
      </c>
      <c r="G94" s="25">
        <v>0.40866355745966099</v>
      </c>
      <c r="H94" s="29"/>
    </row>
    <row r="95" spans="2:8" x14ac:dyDescent="0.2">
      <c r="B95" s="22" t="s">
        <v>235</v>
      </c>
      <c r="C95" s="22" t="s">
        <v>236</v>
      </c>
      <c r="D95" s="22" t="s">
        <v>41</v>
      </c>
      <c r="E95" s="37">
        <v>18902</v>
      </c>
      <c r="F95" s="24">
        <v>116.209496</v>
      </c>
      <c r="G95" s="25">
        <v>0.40742613710476</v>
      </c>
      <c r="H95" s="29"/>
    </row>
    <row r="96" spans="2:8" x14ac:dyDescent="0.2">
      <c r="B96" s="22" t="s">
        <v>237</v>
      </c>
      <c r="C96" s="22" t="s">
        <v>238</v>
      </c>
      <c r="D96" s="22" t="s">
        <v>22</v>
      </c>
      <c r="E96" s="37">
        <v>59418</v>
      </c>
      <c r="F96" s="24">
        <v>115.6096026</v>
      </c>
      <c r="G96" s="25">
        <v>0.40532293333011599</v>
      </c>
      <c r="H96" s="29"/>
    </row>
    <row r="97" spans="2:8" x14ac:dyDescent="0.2">
      <c r="B97" s="22" t="s">
        <v>239</v>
      </c>
      <c r="C97" s="22" t="s">
        <v>240</v>
      </c>
      <c r="D97" s="22" t="s">
        <v>24</v>
      </c>
      <c r="E97" s="37">
        <v>816679</v>
      </c>
      <c r="F97" s="24">
        <v>114.6617316</v>
      </c>
      <c r="G97" s="25">
        <v>0.40199973313308901</v>
      </c>
      <c r="H97" s="29"/>
    </row>
    <row r="98" spans="2:8" x14ac:dyDescent="0.2">
      <c r="B98" s="22" t="s">
        <v>241</v>
      </c>
      <c r="C98" s="22" t="s">
        <v>242</v>
      </c>
      <c r="D98" s="22" t="s">
        <v>22</v>
      </c>
      <c r="E98" s="37">
        <v>32484</v>
      </c>
      <c r="F98" s="24">
        <v>114.652278</v>
      </c>
      <c r="G98" s="25">
        <v>0.401966589165838</v>
      </c>
      <c r="H98" s="29"/>
    </row>
    <row r="99" spans="2:8" x14ac:dyDescent="0.2">
      <c r="B99" s="22" t="s">
        <v>243</v>
      </c>
      <c r="C99" s="22" t="s">
        <v>244</v>
      </c>
      <c r="D99" s="22" t="s">
        <v>44</v>
      </c>
      <c r="E99" s="37">
        <v>3512</v>
      </c>
      <c r="F99" s="24">
        <v>113.8766</v>
      </c>
      <c r="G99" s="25">
        <v>0.399247091172514</v>
      </c>
      <c r="H99" s="29"/>
    </row>
    <row r="100" spans="2:8" x14ac:dyDescent="0.2">
      <c r="B100" s="22" t="s">
        <v>245</v>
      </c>
      <c r="C100" s="22" t="s">
        <v>246</v>
      </c>
      <c r="D100" s="22" t="s">
        <v>22</v>
      </c>
      <c r="E100" s="37">
        <v>14135</v>
      </c>
      <c r="F100" s="24">
        <v>111.9562675</v>
      </c>
      <c r="G100" s="25">
        <v>0.39251447740718298</v>
      </c>
      <c r="H100" s="29"/>
    </row>
    <row r="101" spans="2:8" x14ac:dyDescent="0.2">
      <c r="B101" s="22" t="s">
        <v>247</v>
      </c>
      <c r="C101" s="22" t="s">
        <v>248</v>
      </c>
      <c r="D101" s="22" t="s">
        <v>20</v>
      </c>
      <c r="E101" s="37">
        <v>21755</v>
      </c>
      <c r="F101" s="24">
        <v>111.233315</v>
      </c>
      <c r="G101" s="25">
        <v>0.389979833040554</v>
      </c>
      <c r="H101" s="29"/>
    </row>
    <row r="102" spans="2:8" x14ac:dyDescent="0.2">
      <c r="B102" s="22" t="s">
        <v>249</v>
      </c>
      <c r="C102" s="22" t="s">
        <v>250</v>
      </c>
      <c r="D102" s="22" t="s">
        <v>251</v>
      </c>
      <c r="E102" s="37">
        <v>154017</v>
      </c>
      <c r="F102" s="24">
        <v>111.1078638</v>
      </c>
      <c r="G102" s="25">
        <v>0.38954000583563098</v>
      </c>
      <c r="H102" s="29"/>
    </row>
    <row r="103" spans="2:8" x14ac:dyDescent="0.2">
      <c r="B103" s="22" t="s">
        <v>252</v>
      </c>
      <c r="C103" s="22" t="s">
        <v>253</v>
      </c>
      <c r="D103" s="22" t="s">
        <v>49</v>
      </c>
      <c r="E103" s="37">
        <v>48175</v>
      </c>
      <c r="F103" s="24">
        <v>110.6338875</v>
      </c>
      <c r="G103" s="25">
        <v>0.38787826269384701</v>
      </c>
      <c r="H103" s="29"/>
    </row>
    <row r="104" spans="2:8" x14ac:dyDescent="0.2">
      <c r="B104" s="22" t="s">
        <v>254</v>
      </c>
      <c r="C104" s="22" t="s">
        <v>255</v>
      </c>
      <c r="D104" s="22" t="s">
        <v>41</v>
      </c>
      <c r="E104" s="37">
        <v>41134</v>
      </c>
      <c r="F104" s="24">
        <v>110.568192</v>
      </c>
      <c r="G104" s="25">
        <v>0.387647936733306</v>
      </c>
      <c r="H104" s="29"/>
    </row>
    <row r="105" spans="2:8" x14ac:dyDescent="0.2">
      <c r="B105" s="22" t="s">
        <v>256</v>
      </c>
      <c r="C105" s="22" t="s">
        <v>257</v>
      </c>
      <c r="D105" s="22" t="s">
        <v>56</v>
      </c>
      <c r="E105" s="37">
        <v>8303</v>
      </c>
      <c r="F105" s="24">
        <v>110.29705199999999</v>
      </c>
      <c r="G105" s="25">
        <v>0.38669733005642498</v>
      </c>
      <c r="H105" s="29"/>
    </row>
    <row r="106" spans="2:8" x14ac:dyDescent="0.2">
      <c r="B106" s="22" t="s">
        <v>258</v>
      </c>
      <c r="C106" s="22" t="s">
        <v>259</v>
      </c>
      <c r="D106" s="22" t="s">
        <v>23</v>
      </c>
      <c r="E106" s="37">
        <v>13504</v>
      </c>
      <c r="F106" s="24">
        <v>110.25340799999999</v>
      </c>
      <c r="G106" s="25">
        <v>0.38654431582832999</v>
      </c>
      <c r="H106" s="29"/>
    </row>
    <row r="107" spans="2:8" x14ac:dyDescent="0.2">
      <c r="B107" s="22" t="s">
        <v>260</v>
      </c>
      <c r="C107" s="22" t="s">
        <v>261</v>
      </c>
      <c r="D107" s="22" t="s">
        <v>251</v>
      </c>
      <c r="E107" s="37">
        <v>11965</v>
      </c>
      <c r="F107" s="24">
        <v>109.91049</v>
      </c>
      <c r="G107" s="25">
        <v>0.38534205817389799</v>
      </c>
      <c r="H107" s="29"/>
    </row>
    <row r="108" spans="2:8" x14ac:dyDescent="0.2">
      <c r="B108" s="22" t="s">
        <v>262</v>
      </c>
      <c r="C108" s="22" t="s">
        <v>263</v>
      </c>
      <c r="D108" s="22" t="s">
        <v>114</v>
      </c>
      <c r="E108" s="37">
        <v>53291</v>
      </c>
      <c r="F108" s="24">
        <v>108.92147490000001</v>
      </c>
      <c r="G108" s="25">
        <v>0.38187460830447201</v>
      </c>
      <c r="H108" s="29"/>
    </row>
    <row r="109" spans="2:8" x14ac:dyDescent="0.2">
      <c r="B109" s="22" t="s">
        <v>264</v>
      </c>
      <c r="C109" s="22" t="s">
        <v>265</v>
      </c>
      <c r="D109" s="22" t="s">
        <v>22</v>
      </c>
      <c r="E109" s="37">
        <v>64834</v>
      </c>
      <c r="F109" s="24">
        <v>107.94212659999999</v>
      </c>
      <c r="G109" s="25">
        <v>0.37844104987350602</v>
      </c>
      <c r="H109" s="29"/>
    </row>
    <row r="110" spans="2:8" x14ac:dyDescent="0.2">
      <c r="B110" s="22" t="s">
        <v>266</v>
      </c>
      <c r="C110" s="22" t="s">
        <v>267</v>
      </c>
      <c r="D110" s="22" t="s">
        <v>53</v>
      </c>
      <c r="E110" s="37">
        <v>25211</v>
      </c>
      <c r="F110" s="24">
        <v>107.575337</v>
      </c>
      <c r="G110" s="25">
        <v>0.37715509928425101</v>
      </c>
      <c r="H110" s="29"/>
    </row>
    <row r="111" spans="2:8" x14ac:dyDescent="0.2">
      <c r="B111" s="22" t="s">
        <v>268</v>
      </c>
      <c r="C111" s="22" t="s">
        <v>269</v>
      </c>
      <c r="D111" s="22" t="s">
        <v>45</v>
      </c>
      <c r="E111" s="37">
        <v>12208</v>
      </c>
      <c r="F111" s="24">
        <v>107.222864</v>
      </c>
      <c r="G111" s="25">
        <v>0.37591934215796802</v>
      </c>
      <c r="H111" s="29"/>
    </row>
    <row r="112" spans="2:8" x14ac:dyDescent="0.2">
      <c r="B112" s="22" t="s">
        <v>270</v>
      </c>
      <c r="C112" s="22" t="s">
        <v>271</v>
      </c>
      <c r="D112" s="22" t="s">
        <v>56</v>
      </c>
      <c r="E112" s="37">
        <v>14205</v>
      </c>
      <c r="F112" s="24">
        <v>106.9423425</v>
      </c>
      <c r="G112" s="25">
        <v>0.374935844293733</v>
      </c>
      <c r="H112" s="29"/>
    </row>
    <row r="113" spans="2:8" x14ac:dyDescent="0.2">
      <c r="B113" s="22" t="s">
        <v>272</v>
      </c>
      <c r="C113" s="22" t="s">
        <v>273</v>
      </c>
      <c r="D113" s="22" t="s">
        <v>22</v>
      </c>
      <c r="E113" s="37">
        <v>9075</v>
      </c>
      <c r="F113" s="24">
        <v>105.0885</v>
      </c>
      <c r="G113" s="25">
        <v>0.36843634197616298</v>
      </c>
      <c r="H113" s="29"/>
    </row>
    <row r="114" spans="2:8" x14ac:dyDescent="0.2">
      <c r="B114" s="22" t="s">
        <v>274</v>
      </c>
      <c r="C114" s="22" t="s">
        <v>275</v>
      </c>
      <c r="D114" s="22" t="s">
        <v>50</v>
      </c>
      <c r="E114" s="37">
        <v>25596</v>
      </c>
      <c r="F114" s="24">
        <v>103.842972</v>
      </c>
      <c r="G114" s="25">
        <v>0.36406956749418901</v>
      </c>
      <c r="H114" s="29"/>
    </row>
    <row r="115" spans="2:8" x14ac:dyDescent="0.2">
      <c r="B115" s="22" t="s">
        <v>276</v>
      </c>
      <c r="C115" s="22" t="s">
        <v>277</v>
      </c>
      <c r="D115" s="22" t="s">
        <v>51</v>
      </c>
      <c r="E115" s="37">
        <v>14298</v>
      </c>
      <c r="F115" s="24">
        <v>103.21011300000001</v>
      </c>
      <c r="G115" s="25">
        <v>0.361850787561593</v>
      </c>
      <c r="H115" s="29"/>
    </row>
    <row r="116" spans="2:8" x14ac:dyDescent="0.2">
      <c r="B116" s="22" t="s">
        <v>278</v>
      </c>
      <c r="C116" s="22" t="s">
        <v>279</v>
      </c>
      <c r="D116" s="22" t="s">
        <v>47</v>
      </c>
      <c r="E116" s="37">
        <v>11239</v>
      </c>
      <c r="F116" s="24">
        <v>102.16251</v>
      </c>
      <c r="G116" s="25">
        <v>0.358177930710812</v>
      </c>
      <c r="H116" s="29"/>
    </row>
    <row r="117" spans="2:8" x14ac:dyDescent="0.2">
      <c r="B117" s="22" t="s">
        <v>280</v>
      </c>
      <c r="C117" s="22" t="s">
        <v>281</v>
      </c>
      <c r="D117" s="22" t="s">
        <v>25</v>
      </c>
      <c r="E117" s="37">
        <v>5132</v>
      </c>
      <c r="F117" s="24">
        <v>101.93178399999999</v>
      </c>
      <c r="G117" s="25">
        <v>0.35736901400309601</v>
      </c>
      <c r="H117" s="29"/>
    </row>
    <row r="118" spans="2:8" x14ac:dyDescent="0.2">
      <c r="B118" s="22" t="s">
        <v>282</v>
      </c>
      <c r="C118" s="22" t="s">
        <v>283</v>
      </c>
      <c r="D118" s="22" t="s">
        <v>26</v>
      </c>
      <c r="E118" s="37">
        <v>12786</v>
      </c>
      <c r="F118" s="24">
        <v>100.971042</v>
      </c>
      <c r="G118" s="25">
        <v>0.35400068856251199</v>
      </c>
      <c r="H118" s="29"/>
    </row>
    <row r="119" spans="2:8" x14ac:dyDescent="0.2">
      <c r="B119" s="22" t="s">
        <v>284</v>
      </c>
      <c r="C119" s="22" t="s">
        <v>285</v>
      </c>
      <c r="D119" s="22" t="s">
        <v>51</v>
      </c>
      <c r="E119" s="37">
        <v>12897</v>
      </c>
      <c r="F119" s="24">
        <v>99.706706999999994</v>
      </c>
      <c r="G119" s="25">
        <v>0.34956797744347901</v>
      </c>
      <c r="H119" s="29"/>
    </row>
    <row r="120" spans="2:8" x14ac:dyDescent="0.2">
      <c r="B120" s="22" t="s">
        <v>286</v>
      </c>
      <c r="C120" s="22" t="s">
        <v>287</v>
      </c>
      <c r="D120" s="22" t="s">
        <v>53</v>
      </c>
      <c r="E120" s="37">
        <v>2138</v>
      </c>
      <c r="F120" s="24">
        <v>99.322928000000005</v>
      </c>
      <c r="G120" s="25">
        <v>0.34822246265463702</v>
      </c>
      <c r="H120" s="29"/>
    </row>
    <row r="121" spans="2:8" x14ac:dyDescent="0.2">
      <c r="B121" s="22" t="s">
        <v>288</v>
      </c>
      <c r="C121" s="22" t="s">
        <v>289</v>
      </c>
      <c r="D121" s="22" t="s">
        <v>48</v>
      </c>
      <c r="E121" s="37">
        <v>1364</v>
      </c>
      <c r="F121" s="24">
        <v>98.937740000000005</v>
      </c>
      <c r="G121" s="25">
        <v>0.34687200796460799</v>
      </c>
      <c r="H121" s="29"/>
    </row>
    <row r="122" spans="2:8" x14ac:dyDescent="0.2">
      <c r="B122" s="22" t="s">
        <v>290</v>
      </c>
      <c r="C122" s="22" t="s">
        <v>291</v>
      </c>
      <c r="D122" s="22" t="s">
        <v>28</v>
      </c>
      <c r="E122" s="37">
        <v>7734</v>
      </c>
      <c r="F122" s="24">
        <v>98.917860000000005</v>
      </c>
      <c r="G122" s="25">
        <v>0.34680230942976797</v>
      </c>
      <c r="H122" s="29"/>
    </row>
    <row r="123" spans="2:8" x14ac:dyDescent="0.2">
      <c r="B123" s="22" t="s">
        <v>292</v>
      </c>
      <c r="C123" s="22" t="s">
        <v>293</v>
      </c>
      <c r="D123" s="22" t="s">
        <v>41</v>
      </c>
      <c r="E123" s="37">
        <v>12698</v>
      </c>
      <c r="F123" s="24">
        <v>98.599969999999999</v>
      </c>
      <c r="G123" s="25">
        <v>0.34568779900521401</v>
      </c>
      <c r="H123" s="29"/>
    </row>
    <row r="124" spans="2:8" x14ac:dyDescent="0.2">
      <c r="B124" s="22" t="s">
        <v>294</v>
      </c>
      <c r="C124" s="22" t="s">
        <v>295</v>
      </c>
      <c r="D124" s="22" t="s">
        <v>50</v>
      </c>
      <c r="E124" s="37">
        <v>8779</v>
      </c>
      <c r="F124" s="24">
        <v>98.588170000000005</v>
      </c>
      <c r="G124" s="25">
        <v>0.34564642864751199</v>
      </c>
      <c r="H124" s="29"/>
    </row>
    <row r="125" spans="2:8" x14ac:dyDescent="0.2">
      <c r="B125" s="22" t="s">
        <v>296</v>
      </c>
      <c r="C125" s="22" t="s">
        <v>297</v>
      </c>
      <c r="D125" s="22" t="s">
        <v>24</v>
      </c>
      <c r="E125" s="37">
        <v>484040</v>
      </c>
      <c r="F125" s="24">
        <v>98.550544000000002</v>
      </c>
      <c r="G125" s="25">
        <v>0.34551451330184502</v>
      </c>
      <c r="H125" s="29"/>
    </row>
    <row r="126" spans="2:8" x14ac:dyDescent="0.2">
      <c r="B126" s="22" t="s">
        <v>298</v>
      </c>
      <c r="C126" s="22" t="s">
        <v>299</v>
      </c>
      <c r="D126" s="22" t="s">
        <v>19</v>
      </c>
      <c r="E126" s="37">
        <v>19106</v>
      </c>
      <c r="F126" s="24">
        <v>98.309922999999998</v>
      </c>
      <c r="G126" s="25">
        <v>0.34467090509502202</v>
      </c>
      <c r="H126" s="29"/>
    </row>
    <row r="127" spans="2:8" x14ac:dyDescent="0.2">
      <c r="B127" s="22" t="s">
        <v>300</v>
      </c>
      <c r="C127" s="22" t="s">
        <v>301</v>
      </c>
      <c r="D127" s="22" t="s">
        <v>35</v>
      </c>
      <c r="E127" s="37">
        <v>8378</v>
      </c>
      <c r="F127" s="24">
        <v>97.444518000000002</v>
      </c>
      <c r="G127" s="25">
        <v>0.34163682760292902</v>
      </c>
      <c r="H127" s="29"/>
    </row>
    <row r="128" spans="2:8" x14ac:dyDescent="0.2">
      <c r="B128" s="22" t="s">
        <v>302</v>
      </c>
      <c r="C128" s="22" t="s">
        <v>303</v>
      </c>
      <c r="D128" s="22" t="s">
        <v>28</v>
      </c>
      <c r="E128" s="37">
        <v>4914</v>
      </c>
      <c r="F128" s="24">
        <v>96.943392000000003</v>
      </c>
      <c r="G128" s="25">
        <v>0.33987989863059498</v>
      </c>
      <c r="H128" s="29"/>
    </row>
    <row r="129" spans="2:8" x14ac:dyDescent="0.2">
      <c r="B129" s="22" t="s">
        <v>304</v>
      </c>
      <c r="C129" s="22" t="s">
        <v>305</v>
      </c>
      <c r="D129" s="22" t="s">
        <v>36</v>
      </c>
      <c r="E129" s="37">
        <v>19261</v>
      </c>
      <c r="F129" s="24">
        <v>95.746431000000001</v>
      </c>
      <c r="G129" s="25">
        <v>0.335683398230188</v>
      </c>
      <c r="H129" s="29"/>
    </row>
    <row r="130" spans="2:8" x14ac:dyDescent="0.2">
      <c r="B130" s="22" t="s">
        <v>306</v>
      </c>
      <c r="C130" s="22" t="s">
        <v>307</v>
      </c>
      <c r="D130" s="22" t="s">
        <v>114</v>
      </c>
      <c r="E130" s="37">
        <v>6872</v>
      </c>
      <c r="F130" s="24">
        <v>95.328384</v>
      </c>
      <c r="G130" s="25">
        <v>0.33421774111781</v>
      </c>
      <c r="H130" s="29"/>
    </row>
    <row r="131" spans="2:8" x14ac:dyDescent="0.2">
      <c r="B131" s="22" t="s">
        <v>308</v>
      </c>
      <c r="C131" s="22" t="s">
        <v>309</v>
      </c>
      <c r="D131" s="22" t="s">
        <v>251</v>
      </c>
      <c r="E131" s="37">
        <v>16572</v>
      </c>
      <c r="F131" s="24">
        <v>93.954954000000001</v>
      </c>
      <c r="G131" s="25">
        <v>0.329402547017977</v>
      </c>
      <c r="H131" s="29"/>
    </row>
    <row r="132" spans="2:8" x14ac:dyDescent="0.2">
      <c r="B132" s="22" t="s">
        <v>310</v>
      </c>
      <c r="C132" s="22" t="s">
        <v>311</v>
      </c>
      <c r="D132" s="22" t="s">
        <v>44</v>
      </c>
      <c r="E132" s="37">
        <v>50212</v>
      </c>
      <c r="F132" s="24">
        <v>93.389298800000006</v>
      </c>
      <c r="G132" s="25">
        <v>0.327419381089186</v>
      </c>
      <c r="H132" s="29"/>
    </row>
    <row r="133" spans="2:8" x14ac:dyDescent="0.2">
      <c r="B133" s="22" t="s">
        <v>312</v>
      </c>
      <c r="C133" s="22" t="s">
        <v>313</v>
      </c>
      <c r="D133" s="22" t="s">
        <v>19</v>
      </c>
      <c r="E133" s="37">
        <v>27822</v>
      </c>
      <c r="F133" s="24">
        <v>92.522060999999994</v>
      </c>
      <c r="G133" s="25">
        <v>0.324378877868991</v>
      </c>
      <c r="H133" s="29"/>
    </row>
    <row r="134" spans="2:8" x14ac:dyDescent="0.2">
      <c r="B134" s="22" t="s">
        <v>314</v>
      </c>
      <c r="C134" s="22" t="s">
        <v>315</v>
      </c>
      <c r="D134" s="22" t="s">
        <v>23</v>
      </c>
      <c r="E134" s="37">
        <v>5767</v>
      </c>
      <c r="F134" s="24">
        <v>92.012484999999998</v>
      </c>
      <c r="G134" s="25">
        <v>0.32259232351338701</v>
      </c>
      <c r="H134" s="29"/>
    </row>
    <row r="135" spans="2:8" x14ac:dyDescent="0.2">
      <c r="B135" s="22" t="s">
        <v>316</v>
      </c>
      <c r="C135" s="22" t="s">
        <v>317</v>
      </c>
      <c r="D135" s="22" t="s">
        <v>43</v>
      </c>
      <c r="E135" s="37">
        <v>33228</v>
      </c>
      <c r="F135" s="24">
        <v>90.895194000000004</v>
      </c>
      <c r="G135" s="25">
        <v>0.31867514314671602</v>
      </c>
      <c r="H135" s="29"/>
    </row>
    <row r="136" spans="2:8" x14ac:dyDescent="0.2">
      <c r="B136" s="22" t="s">
        <v>318</v>
      </c>
      <c r="C136" s="22" t="s">
        <v>319</v>
      </c>
      <c r="D136" s="22" t="s">
        <v>41</v>
      </c>
      <c r="E136" s="37">
        <v>11781</v>
      </c>
      <c r="F136" s="24">
        <v>90.843290999999994</v>
      </c>
      <c r="G136" s="25">
        <v>0.31849317317419201</v>
      </c>
      <c r="H136" s="29"/>
    </row>
    <row r="137" spans="2:8" x14ac:dyDescent="0.2">
      <c r="B137" s="22" t="s">
        <v>320</v>
      </c>
      <c r="C137" s="22" t="s">
        <v>321</v>
      </c>
      <c r="D137" s="22" t="s">
        <v>20</v>
      </c>
      <c r="E137" s="37">
        <v>68465</v>
      </c>
      <c r="F137" s="24">
        <v>89.648071000000002</v>
      </c>
      <c r="G137" s="25">
        <v>0.31430277665452799</v>
      </c>
      <c r="H137" s="29"/>
    </row>
    <row r="138" spans="2:8" x14ac:dyDescent="0.2">
      <c r="B138" s="22" t="s">
        <v>322</v>
      </c>
      <c r="C138" s="22" t="s">
        <v>323</v>
      </c>
      <c r="D138" s="22" t="s">
        <v>55</v>
      </c>
      <c r="E138" s="37">
        <v>17063</v>
      </c>
      <c r="F138" s="24">
        <v>89.358930999999998</v>
      </c>
      <c r="G138" s="25">
        <v>0.31328906265233902</v>
      </c>
      <c r="H138" s="29"/>
    </row>
    <row r="139" spans="2:8" x14ac:dyDescent="0.2">
      <c r="B139" s="22" t="s">
        <v>324</v>
      </c>
      <c r="C139" s="22" t="s">
        <v>325</v>
      </c>
      <c r="D139" s="22" t="s">
        <v>50</v>
      </c>
      <c r="E139" s="37">
        <v>7469</v>
      </c>
      <c r="F139" s="24">
        <v>88.686905999999993</v>
      </c>
      <c r="G139" s="25">
        <v>0.310932968191799</v>
      </c>
      <c r="H139" s="29"/>
    </row>
    <row r="140" spans="2:8" x14ac:dyDescent="0.2">
      <c r="B140" s="22" t="s">
        <v>326</v>
      </c>
      <c r="C140" s="22" t="s">
        <v>327</v>
      </c>
      <c r="D140" s="22" t="s">
        <v>49</v>
      </c>
      <c r="E140" s="37">
        <v>9554</v>
      </c>
      <c r="F140" s="24">
        <v>88.632458</v>
      </c>
      <c r="G140" s="25">
        <v>0.31074207554466898</v>
      </c>
      <c r="H140" s="29"/>
    </row>
    <row r="141" spans="2:8" x14ac:dyDescent="0.2">
      <c r="B141" s="22" t="s">
        <v>328</v>
      </c>
      <c r="C141" s="22" t="s">
        <v>329</v>
      </c>
      <c r="D141" s="22" t="s">
        <v>44</v>
      </c>
      <c r="E141" s="37">
        <v>10633</v>
      </c>
      <c r="F141" s="24">
        <v>87.865795500000004</v>
      </c>
      <c r="G141" s="25">
        <v>0.308054185556418</v>
      </c>
      <c r="H141" s="29"/>
    </row>
    <row r="142" spans="2:8" x14ac:dyDescent="0.2">
      <c r="B142" s="22" t="s">
        <v>330</v>
      </c>
      <c r="C142" s="22" t="s">
        <v>331</v>
      </c>
      <c r="D142" s="22" t="s">
        <v>40</v>
      </c>
      <c r="E142" s="37">
        <v>6415</v>
      </c>
      <c r="F142" s="24">
        <v>87.847009999999997</v>
      </c>
      <c r="G142" s="25">
        <v>0.30798832429755302</v>
      </c>
      <c r="H142" s="29"/>
    </row>
    <row r="143" spans="2:8" x14ac:dyDescent="0.2">
      <c r="B143" s="22" t="s">
        <v>332</v>
      </c>
      <c r="C143" s="22" t="s">
        <v>333</v>
      </c>
      <c r="D143" s="22" t="s">
        <v>19</v>
      </c>
      <c r="E143" s="37">
        <v>14621</v>
      </c>
      <c r="F143" s="24">
        <v>87.513995499999993</v>
      </c>
      <c r="G143" s="25">
        <v>0.30682078794290901</v>
      </c>
      <c r="H143" s="29"/>
    </row>
    <row r="144" spans="2:8" x14ac:dyDescent="0.2">
      <c r="B144" s="22" t="s">
        <v>334</v>
      </c>
      <c r="C144" s="22" t="s">
        <v>335</v>
      </c>
      <c r="D144" s="22" t="s">
        <v>56</v>
      </c>
      <c r="E144" s="37">
        <v>2778</v>
      </c>
      <c r="F144" s="24">
        <v>86.084664000000004</v>
      </c>
      <c r="G144" s="25">
        <v>0.30180960527942702</v>
      </c>
      <c r="H144" s="29"/>
    </row>
    <row r="145" spans="2:8" x14ac:dyDescent="0.2">
      <c r="B145" s="22" t="s">
        <v>336</v>
      </c>
      <c r="C145" s="22" t="s">
        <v>337</v>
      </c>
      <c r="D145" s="22" t="s">
        <v>46</v>
      </c>
      <c r="E145" s="37">
        <v>19344</v>
      </c>
      <c r="F145" s="24">
        <v>85.084584000000007</v>
      </c>
      <c r="G145" s="25">
        <v>0.29830336228534599</v>
      </c>
      <c r="H145" s="29"/>
    </row>
    <row r="146" spans="2:8" x14ac:dyDescent="0.2">
      <c r="B146" s="22" t="s">
        <v>338</v>
      </c>
      <c r="C146" s="22" t="s">
        <v>339</v>
      </c>
      <c r="D146" s="22" t="s">
        <v>43</v>
      </c>
      <c r="E146" s="37">
        <v>11986</v>
      </c>
      <c r="F146" s="24">
        <v>84.177678</v>
      </c>
      <c r="G146" s="25">
        <v>0.295123783842831</v>
      </c>
      <c r="H146" s="29"/>
    </row>
    <row r="147" spans="2:8" x14ac:dyDescent="0.2">
      <c r="B147" s="22" t="s">
        <v>340</v>
      </c>
      <c r="C147" s="22" t="s">
        <v>341</v>
      </c>
      <c r="D147" s="22" t="s">
        <v>36</v>
      </c>
      <c r="E147" s="37">
        <v>23070</v>
      </c>
      <c r="F147" s="24">
        <v>83.813310000000001</v>
      </c>
      <c r="G147" s="25">
        <v>0.29384632329240801</v>
      </c>
      <c r="H147" s="29"/>
    </row>
    <row r="148" spans="2:8" x14ac:dyDescent="0.2">
      <c r="B148" s="22" t="s">
        <v>342</v>
      </c>
      <c r="C148" s="22" t="s">
        <v>343</v>
      </c>
      <c r="D148" s="22" t="s">
        <v>43</v>
      </c>
      <c r="E148" s="37">
        <v>83364</v>
      </c>
      <c r="F148" s="24">
        <v>83.714128799999997</v>
      </c>
      <c r="G148" s="25">
        <v>0.29349859772280901</v>
      </c>
      <c r="H148" s="29"/>
    </row>
    <row r="149" spans="2:8" x14ac:dyDescent="0.2">
      <c r="B149" s="22" t="s">
        <v>344</v>
      </c>
      <c r="C149" s="22" t="s">
        <v>345</v>
      </c>
      <c r="D149" s="22" t="s">
        <v>20</v>
      </c>
      <c r="E149" s="37">
        <v>45943</v>
      </c>
      <c r="F149" s="24">
        <v>83.675985900000001</v>
      </c>
      <c r="G149" s="25">
        <v>0.29336487014511597</v>
      </c>
      <c r="H149" s="29"/>
    </row>
    <row r="150" spans="2:8" x14ac:dyDescent="0.2">
      <c r="B150" s="22" t="s">
        <v>346</v>
      </c>
      <c r="C150" s="22" t="s">
        <v>347</v>
      </c>
      <c r="D150" s="22" t="s">
        <v>46</v>
      </c>
      <c r="E150" s="37">
        <v>9815</v>
      </c>
      <c r="F150" s="24">
        <v>83.015270000000001</v>
      </c>
      <c r="G150" s="25">
        <v>0.291048424965277</v>
      </c>
      <c r="H150" s="29"/>
    </row>
    <row r="151" spans="2:8" x14ac:dyDescent="0.2">
      <c r="B151" s="22" t="s">
        <v>348</v>
      </c>
      <c r="C151" s="22" t="s">
        <v>349</v>
      </c>
      <c r="D151" s="22" t="s">
        <v>20</v>
      </c>
      <c r="E151" s="37">
        <v>8412</v>
      </c>
      <c r="F151" s="24">
        <v>82.866612000000003</v>
      </c>
      <c r="G151" s="25">
        <v>0.29052723558941301</v>
      </c>
      <c r="H151" s="29"/>
    </row>
    <row r="152" spans="2:8" x14ac:dyDescent="0.2">
      <c r="B152" s="22" t="s">
        <v>350</v>
      </c>
      <c r="C152" s="22" t="s">
        <v>351</v>
      </c>
      <c r="D152" s="22" t="s">
        <v>26</v>
      </c>
      <c r="E152" s="37">
        <v>2893</v>
      </c>
      <c r="F152" s="24">
        <v>82.297171000000006</v>
      </c>
      <c r="G152" s="25">
        <v>0.28853079678772398</v>
      </c>
      <c r="H152" s="29"/>
    </row>
    <row r="153" spans="2:8" x14ac:dyDescent="0.2">
      <c r="B153" s="22" t="s">
        <v>352</v>
      </c>
      <c r="C153" s="22" t="s">
        <v>353</v>
      </c>
      <c r="D153" s="22" t="s">
        <v>16</v>
      </c>
      <c r="E153" s="37">
        <v>74803</v>
      </c>
      <c r="F153" s="24">
        <v>82.290780299999994</v>
      </c>
      <c r="G153" s="25">
        <v>0.28850839123306599</v>
      </c>
      <c r="H153" s="29"/>
    </row>
    <row r="154" spans="2:8" x14ac:dyDescent="0.2">
      <c r="B154" s="22" t="s">
        <v>354</v>
      </c>
      <c r="C154" s="22" t="s">
        <v>355</v>
      </c>
      <c r="D154" s="22" t="s">
        <v>23</v>
      </c>
      <c r="E154" s="37">
        <v>27293</v>
      </c>
      <c r="F154" s="24">
        <v>82.274748500000001</v>
      </c>
      <c r="G154" s="25">
        <v>0.28845218434318498</v>
      </c>
      <c r="H154" s="29"/>
    </row>
    <row r="155" spans="2:8" x14ac:dyDescent="0.2">
      <c r="B155" s="22" t="s">
        <v>356</v>
      </c>
      <c r="C155" s="22" t="s">
        <v>357</v>
      </c>
      <c r="D155" s="22" t="s">
        <v>22</v>
      </c>
      <c r="E155" s="37">
        <v>13283</v>
      </c>
      <c r="F155" s="24">
        <v>81.039582999999993</v>
      </c>
      <c r="G155" s="25">
        <v>0.28412174039779498</v>
      </c>
      <c r="H155" s="29"/>
    </row>
    <row r="156" spans="2:8" x14ac:dyDescent="0.2">
      <c r="B156" s="22" t="s">
        <v>358</v>
      </c>
      <c r="C156" s="22" t="s">
        <v>359</v>
      </c>
      <c r="D156" s="22" t="s">
        <v>44</v>
      </c>
      <c r="E156" s="37">
        <v>17258</v>
      </c>
      <c r="F156" s="24">
        <v>80.525828000000004</v>
      </c>
      <c r="G156" s="25">
        <v>0.28232053462483198</v>
      </c>
      <c r="H156" s="29"/>
    </row>
    <row r="157" spans="2:8" x14ac:dyDescent="0.2">
      <c r="B157" s="22" t="s">
        <v>360</v>
      </c>
      <c r="C157" s="22" t="s">
        <v>361</v>
      </c>
      <c r="D157" s="22" t="s">
        <v>22</v>
      </c>
      <c r="E157" s="37">
        <v>17932</v>
      </c>
      <c r="F157" s="24">
        <v>80.487781999999996</v>
      </c>
      <c r="G157" s="25">
        <v>0.28218714677490703</v>
      </c>
      <c r="H157" s="29"/>
    </row>
    <row r="158" spans="2:8" x14ac:dyDescent="0.2">
      <c r="B158" s="22" t="s">
        <v>362</v>
      </c>
      <c r="C158" s="22" t="s">
        <v>363</v>
      </c>
      <c r="D158" s="22" t="s">
        <v>25</v>
      </c>
      <c r="E158" s="37">
        <v>90675</v>
      </c>
      <c r="F158" s="24">
        <v>80.002552499999993</v>
      </c>
      <c r="G158" s="25">
        <v>0.28048595033572599</v>
      </c>
      <c r="H158" s="29"/>
    </row>
    <row r="159" spans="2:8" x14ac:dyDescent="0.2">
      <c r="B159" s="22" t="s">
        <v>364</v>
      </c>
      <c r="C159" s="22" t="s">
        <v>365</v>
      </c>
      <c r="D159" s="22" t="s">
        <v>44</v>
      </c>
      <c r="E159" s="37">
        <v>20981</v>
      </c>
      <c r="F159" s="24">
        <v>79.916629</v>
      </c>
      <c r="G159" s="25">
        <v>0.28018470576539001</v>
      </c>
      <c r="H159" s="29"/>
    </row>
    <row r="160" spans="2:8" x14ac:dyDescent="0.2">
      <c r="B160" s="22" t="s">
        <v>366</v>
      </c>
      <c r="C160" s="22" t="s">
        <v>367</v>
      </c>
      <c r="D160" s="22" t="s">
        <v>27</v>
      </c>
      <c r="E160" s="37">
        <v>15420</v>
      </c>
      <c r="F160" s="24">
        <v>78.742230000000006</v>
      </c>
      <c r="G160" s="25">
        <v>0.276067306891293</v>
      </c>
      <c r="H160" s="29"/>
    </row>
    <row r="161" spans="2:8" x14ac:dyDescent="0.2">
      <c r="B161" s="22" t="s">
        <v>368</v>
      </c>
      <c r="C161" s="22" t="s">
        <v>369</v>
      </c>
      <c r="D161" s="22" t="s">
        <v>54</v>
      </c>
      <c r="E161" s="37">
        <v>13881</v>
      </c>
      <c r="F161" s="24">
        <v>78.587281500000003</v>
      </c>
      <c r="G161" s="25">
        <v>0.27552406325821599</v>
      </c>
      <c r="H161" s="29"/>
    </row>
    <row r="162" spans="2:8" x14ac:dyDescent="0.2">
      <c r="B162" s="22" t="s">
        <v>370</v>
      </c>
      <c r="C162" s="22" t="s">
        <v>371</v>
      </c>
      <c r="D162" s="22" t="s">
        <v>53</v>
      </c>
      <c r="E162" s="37">
        <v>10450</v>
      </c>
      <c r="F162" s="24">
        <v>78.286175</v>
      </c>
      <c r="G162" s="25">
        <v>0.27446839515556598</v>
      </c>
      <c r="H162" s="29"/>
    </row>
    <row r="163" spans="2:8" x14ac:dyDescent="0.2">
      <c r="B163" s="22" t="s">
        <v>372</v>
      </c>
      <c r="C163" s="22" t="s">
        <v>373</v>
      </c>
      <c r="D163" s="22" t="s">
        <v>17</v>
      </c>
      <c r="E163" s="37">
        <v>8068</v>
      </c>
      <c r="F163" s="24">
        <v>78.045798000000005</v>
      </c>
      <c r="G163" s="25">
        <v>0.27362564240359799</v>
      </c>
      <c r="H163" s="29"/>
    </row>
    <row r="164" spans="2:8" x14ac:dyDescent="0.2">
      <c r="B164" s="22" t="s">
        <v>374</v>
      </c>
      <c r="C164" s="22" t="s">
        <v>375</v>
      </c>
      <c r="D164" s="22" t="s">
        <v>47</v>
      </c>
      <c r="E164" s="37">
        <v>10563</v>
      </c>
      <c r="F164" s="24">
        <v>77.997191999999998</v>
      </c>
      <c r="G164" s="25">
        <v>0.27345523158949298</v>
      </c>
      <c r="H164" s="29"/>
    </row>
    <row r="165" spans="2:8" x14ac:dyDescent="0.2">
      <c r="B165" s="22" t="s">
        <v>376</v>
      </c>
      <c r="C165" s="22" t="s">
        <v>377</v>
      </c>
      <c r="D165" s="22" t="s">
        <v>53</v>
      </c>
      <c r="E165" s="37">
        <v>72651</v>
      </c>
      <c r="F165" s="24">
        <v>77.910932399999993</v>
      </c>
      <c r="G165" s="25">
        <v>0.27315280866515501</v>
      </c>
      <c r="H165" s="29"/>
    </row>
    <row r="166" spans="2:8" x14ac:dyDescent="0.2">
      <c r="B166" s="22" t="s">
        <v>378</v>
      </c>
      <c r="C166" s="22" t="s">
        <v>379</v>
      </c>
      <c r="D166" s="22" t="s">
        <v>25</v>
      </c>
      <c r="E166" s="37">
        <v>37138</v>
      </c>
      <c r="F166" s="24">
        <v>77.373309199999994</v>
      </c>
      <c r="G166" s="25">
        <v>0.27126792187764198</v>
      </c>
      <c r="H166" s="29"/>
    </row>
    <row r="167" spans="2:8" x14ac:dyDescent="0.2">
      <c r="B167" s="22" t="s">
        <v>380</v>
      </c>
      <c r="C167" s="22" t="s">
        <v>381</v>
      </c>
      <c r="D167" s="22" t="s">
        <v>51</v>
      </c>
      <c r="E167" s="37">
        <v>13439</v>
      </c>
      <c r="F167" s="24">
        <v>77.254091500000001</v>
      </c>
      <c r="G167" s="25">
        <v>0.27084994909006999</v>
      </c>
      <c r="H167" s="29"/>
    </row>
    <row r="168" spans="2:8" x14ac:dyDescent="0.2">
      <c r="B168" s="22" t="s">
        <v>382</v>
      </c>
      <c r="C168" s="22" t="s">
        <v>383</v>
      </c>
      <c r="D168" s="22" t="s">
        <v>16</v>
      </c>
      <c r="E168" s="37">
        <v>244934</v>
      </c>
      <c r="F168" s="24">
        <v>76.860289199999997</v>
      </c>
      <c r="G168" s="25">
        <v>0.26946929298713002</v>
      </c>
      <c r="H168" s="29"/>
    </row>
    <row r="169" spans="2:8" x14ac:dyDescent="0.2">
      <c r="B169" s="22" t="s">
        <v>384</v>
      </c>
      <c r="C169" s="22" t="s">
        <v>385</v>
      </c>
      <c r="D169" s="22" t="s">
        <v>21</v>
      </c>
      <c r="E169" s="37">
        <v>337010</v>
      </c>
      <c r="F169" s="24">
        <v>76.838279999999997</v>
      </c>
      <c r="G169" s="25">
        <v>0.26939212955689901</v>
      </c>
      <c r="H169" s="29"/>
    </row>
    <row r="170" spans="2:8" x14ac:dyDescent="0.2">
      <c r="B170" s="22" t="s">
        <v>386</v>
      </c>
      <c r="C170" s="22" t="s">
        <v>387</v>
      </c>
      <c r="D170" s="22" t="s">
        <v>47</v>
      </c>
      <c r="E170" s="37">
        <v>14110</v>
      </c>
      <c r="F170" s="24">
        <v>76.716070000000002</v>
      </c>
      <c r="G170" s="25">
        <v>0.268963665877687</v>
      </c>
      <c r="H170" s="29"/>
    </row>
    <row r="171" spans="2:8" x14ac:dyDescent="0.2">
      <c r="B171" s="22" t="s">
        <v>388</v>
      </c>
      <c r="C171" s="22" t="s">
        <v>389</v>
      </c>
      <c r="D171" s="22" t="s">
        <v>390</v>
      </c>
      <c r="E171" s="37">
        <v>6407</v>
      </c>
      <c r="F171" s="24">
        <v>76.313777000000002</v>
      </c>
      <c r="G171" s="25">
        <v>0.26755324169880301</v>
      </c>
      <c r="H171" s="29"/>
    </row>
    <row r="172" spans="2:8" x14ac:dyDescent="0.2">
      <c r="B172" s="22" t="s">
        <v>391</v>
      </c>
      <c r="C172" s="22" t="s">
        <v>392</v>
      </c>
      <c r="D172" s="22" t="s">
        <v>41</v>
      </c>
      <c r="E172" s="37">
        <v>13990</v>
      </c>
      <c r="F172" s="24">
        <v>75.88176</v>
      </c>
      <c r="G172" s="25">
        <v>0.26603860629006199</v>
      </c>
      <c r="H172" s="29"/>
    </row>
    <row r="173" spans="2:8" x14ac:dyDescent="0.2">
      <c r="B173" s="22" t="s">
        <v>393</v>
      </c>
      <c r="C173" s="22" t="s">
        <v>394</v>
      </c>
      <c r="D173" s="22" t="s">
        <v>35</v>
      </c>
      <c r="E173" s="37">
        <v>17296</v>
      </c>
      <c r="F173" s="24">
        <v>75.168415999999993</v>
      </c>
      <c r="G173" s="25">
        <v>0.263537648964278</v>
      </c>
      <c r="H173" s="29"/>
    </row>
    <row r="174" spans="2:8" x14ac:dyDescent="0.2">
      <c r="B174" s="22" t="s">
        <v>395</v>
      </c>
      <c r="C174" s="22" t="s">
        <v>396</v>
      </c>
      <c r="D174" s="22" t="s">
        <v>53</v>
      </c>
      <c r="E174" s="37">
        <v>20586</v>
      </c>
      <c r="F174" s="24">
        <v>75.025677000000002</v>
      </c>
      <c r="G174" s="25">
        <v>0.26303721138055203</v>
      </c>
      <c r="H174" s="29"/>
    </row>
    <row r="175" spans="2:8" x14ac:dyDescent="0.2">
      <c r="B175" s="22" t="s">
        <v>397</v>
      </c>
      <c r="C175" s="22" t="s">
        <v>398</v>
      </c>
      <c r="D175" s="22" t="s">
        <v>57</v>
      </c>
      <c r="E175" s="37">
        <v>6660</v>
      </c>
      <c r="F175" s="24">
        <v>74.358900000000006</v>
      </c>
      <c r="G175" s="25">
        <v>0.260699516211301</v>
      </c>
      <c r="H175" s="29"/>
    </row>
    <row r="176" spans="2:8" x14ac:dyDescent="0.2">
      <c r="B176" s="22" t="s">
        <v>399</v>
      </c>
      <c r="C176" s="22" t="s">
        <v>400</v>
      </c>
      <c r="D176" s="22" t="s">
        <v>22</v>
      </c>
      <c r="E176" s="37">
        <v>64835</v>
      </c>
      <c r="F176" s="24">
        <v>73.659043499999996</v>
      </c>
      <c r="G176" s="25">
        <v>0.25824584555496599</v>
      </c>
      <c r="H176" s="29"/>
    </row>
    <row r="177" spans="2:8" x14ac:dyDescent="0.2">
      <c r="B177" s="22" t="s">
        <v>401</v>
      </c>
      <c r="C177" s="22" t="s">
        <v>402</v>
      </c>
      <c r="D177" s="22" t="s">
        <v>34</v>
      </c>
      <c r="E177" s="37">
        <v>103747</v>
      </c>
      <c r="F177" s="24">
        <v>72.840768699999998</v>
      </c>
      <c r="G177" s="25">
        <v>0.25537700477749498</v>
      </c>
      <c r="H177" s="29"/>
    </row>
    <row r="178" spans="2:8" x14ac:dyDescent="0.2">
      <c r="B178" s="22" t="s">
        <v>403</v>
      </c>
      <c r="C178" s="22" t="s">
        <v>404</v>
      </c>
      <c r="D178" s="22" t="s">
        <v>22</v>
      </c>
      <c r="E178" s="37">
        <v>6677</v>
      </c>
      <c r="F178" s="24">
        <v>71.978059999999999</v>
      </c>
      <c r="G178" s="25">
        <v>0.25235238041213598</v>
      </c>
      <c r="H178" s="29"/>
    </row>
    <row r="179" spans="2:8" x14ac:dyDescent="0.2">
      <c r="B179" s="22" t="s">
        <v>405</v>
      </c>
      <c r="C179" s="22" t="s">
        <v>406</v>
      </c>
      <c r="D179" s="22" t="s">
        <v>41</v>
      </c>
      <c r="E179" s="37">
        <v>38990</v>
      </c>
      <c r="F179" s="24">
        <v>71.398488</v>
      </c>
      <c r="G179" s="25">
        <v>0.25032042270418697</v>
      </c>
      <c r="H179" s="29"/>
    </row>
    <row r="180" spans="2:8" x14ac:dyDescent="0.2">
      <c r="B180" s="22" t="s">
        <v>407</v>
      </c>
      <c r="C180" s="22" t="s">
        <v>408</v>
      </c>
      <c r="D180" s="22" t="s">
        <v>47</v>
      </c>
      <c r="E180" s="37">
        <v>29442</v>
      </c>
      <c r="F180" s="24">
        <v>71.234919000000005</v>
      </c>
      <c r="G180" s="25">
        <v>0.249746955921231</v>
      </c>
      <c r="H180" s="29"/>
    </row>
    <row r="181" spans="2:8" x14ac:dyDescent="0.2">
      <c r="B181" s="22" t="s">
        <v>409</v>
      </c>
      <c r="C181" s="22" t="s">
        <v>410</v>
      </c>
      <c r="D181" s="22" t="s">
        <v>41</v>
      </c>
      <c r="E181" s="37">
        <v>5506</v>
      </c>
      <c r="F181" s="24">
        <v>71.214603999999994</v>
      </c>
      <c r="G181" s="25">
        <v>0.24967573229269599</v>
      </c>
      <c r="H181" s="29"/>
    </row>
    <row r="182" spans="2:8" x14ac:dyDescent="0.2">
      <c r="B182" s="22" t="s">
        <v>411</v>
      </c>
      <c r="C182" s="22" t="s">
        <v>412</v>
      </c>
      <c r="D182" s="22" t="s">
        <v>35</v>
      </c>
      <c r="E182" s="37">
        <v>8203</v>
      </c>
      <c r="F182" s="24">
        <v>70.660641999999996</v>
      </c>
      <c r="G182" s="25">
        <v>0.24773356228481</v>
      </c>
      <c r="H182" s="29"/>
    </row>
    <row r="183" spans="2:8" x14ac:dyDescent="0.2">
      <c r="B183" s="22" t="s">
        <v>413</v>
      </c>
      <c r="C183" s="22" t="s">
        <v>414</v>
      </c>
      <c r="D183" s="22" t="s">
        <v>20</v>
      </c>
      <c r="E183" s="37">
        <v>25891</v>
      </c>
      <c r="F183" s="24">
        <v>70.319956000000005</v>
      </c>
      <c r="G183" s="25">
        <v>0.24653912993871599</v>
      </c>
      <c r="H183" s="29"/>
    </row>
    <row r="184" spans="2:8" x14ac:dyDescent="0.2">
      <c r="B184" s="22" t="s">
        <v>415</v>
      </c>
      <c r="C184" s="22" t="s">
        <v>416</v>
      </c>
      <c r="D184" s="22" t="s">
        <v>47</v>
      </c>
      <c r="E184" s="37">
        <v>23403</v>
      </c>
      <c r="F184" s="24">
        <v>70.209000000000003</v>
      </c>
      <c r="G184" s="25">
        <v>0.246150122361671</v>
      </c>
      <c r="H184" s="29"/>
    </row>
    <row r="185" spans="2:8" x14ac:dyDescent="0.2">
      <c r="B185" s="22" t="s">
        <v>417</v>
      </c>
      <c r="C185" s="22" t="s">
        <v>418</v>
      </c>
      <c r="D185" s="22" t="s">
        <v>54</v>
      </c>
      <c r="E185" s="37">
        <v>5310</v>
      </c>
      <c r="F185" s="24">
        <v>69.991110000000006</v>
      </c>
      <c r="G185" s="25">
        <v>0.24538620818882401</v>
      </c>
      <c r="H185" s="29"/>
    </row>
    <row r="186" spans="2:8" x14ac:dyDescent="0.2">
      <c r="B186" s="22" t="s">
        <v>419</v>
      </c>
      <c r="C186" s="22" t="s">
        <v>420</v>
      </c>
      <c r="D186" s="22" t="s">
        <v>421</v>
      </c>
      <c r="E186" s="37">
        <v>3023</v>
      </c>
      <c r="F186" s="24">
        <v>69.480632</v>
      </c>
      <c r="G186" s="25">
        <v>0.24359649145503001</v>
      </c>
      <c r="H186" s="29"/>
    </row>
    <row r="187" spans="2:8" x14ac:dyDescent="0.2">
      <c r="B187" s="22" t="s">
        <v>422</v>
      </c>
      <c r="C187" s="22" t="s">
        <v>423</v>
      </c>
      <c r="D187" s="22" t="s">
        <v>41</v>
      </c>
      <c r="E187" s="37">
        <v>11185</v>
      </c>
      <c r="F187" s="24">
        <v>68.977895000000004</v>
      </c>
      <c r="G187" s="25">
        <v>0.24183391437708099</v>
      </c>
      <c r="H187" s="29"/>
    </row>
    <row r="188" spans="2:8" x14ac:dyDescent="0.2">
      <c r="B188" s="22" t="s">
        <v>424</v>
      </c>
      <c r="C188" s="22" t="s">
        <v>425</v>
      </c>
      <c r="D188" s="22" t="s">
        <v>33</v>
      </c>
      <c r="E188" s="37">
        <v>16142</v>
      </c>
      <c r="F188" s="24">
        <v>68.821416999999997</v>
      </c>
      <c r="G188" s="25">
        <v>0.24128530837433301</v>
      </c>
      <c r="H188" s="29"/>
    </row>
    <row r="189" spans="2:8" x14ac:dyDescent="0.2">
      <c r="B189" s="22" t="s">
        <v>426</v>
      </c>
      <c r="C189" s="22" t="s">
        <v>427</v>
      </c>
      <c r="D189" s="22" t="s">
        <v>19</v>
      </c>
      <c r="E189" s="37">
        <v>32661</v>
      </c>
      <c r="F189" s="24">
        <v>68.457455999999993</v>
      </c>
      <c r="G189" s="25">
        <v>0.24000927475065401</v>
      </c>
      <c r="H189" s="29"/>
    </row>
    <row r="190" spans="2:8" x14ac:dyDescent="0.2">
      <c r="B190" s="22" t="s">
        <v>428</v>
      </c>
      <c r="C190" s="22" t="s">
        <v>429</v>
      </c>
      <c r="D190" s="22" t="s">
        <v>33</v>
      </c>
      <c r="E190" s="37">
        <v>10990</v>
      </c>
      <c r="F190" s="24">
        <v>68.352305000000001</v>
      </c>
      <c r="G190" s="25">
        <v>0.23964061928602101</v>
      </c>
      <c r="H190" s="29"/>
    </row>
    <row r="191" spans="2:8" x14ac:dyDescent="0.2">
      <c r="B191" s="22" t="s">
        <v>430</v>
      </c>
      <c r="C191" s="22" t="s">
        <v>431</v>
      </c>
      <c r="D191" s="22" t="s">
        <v>44</v>
      </c>
      <c r="E191" s="37">
        <v>13481</v>
      </c>
      <c r="F191" s="24">
        <v>68.166676499999994</v>
      </c>
      <c r="G191" s="25">
        <v>0.238989812722919</v>
      </c>
      <c r="H191" s="29"/>
    </row>
    <row r="192" spans="2:8" x14ac:dyDescent="0.2">
      <c r="B192" s="22" t="s">
        <v>432</v>
      </c>
      <c r="C192" s="22" t="s">
        <v>433</v>
      </c>
      <c r="D192" s="22" t="s">
        <v>48</v>
      </c>
      <c r="E192" s="37">
        <v>22799</v>
      </c>
      <c r="F192" s="24">
        <v>67.998017500000003</v>
      </c>
      <c r="G192" s="25">
        <v>0.23839850059075099</v>
      </c>
      <c r="H192" s="29"/>
    </row>
    <row r="193" spans="2:8" x14ac:dyDescent="0.2">
      <c r="B193" s="22" t="s">
        <v>434</v>
      </c>
      <c r="C193" s="22" t="s">
        <v>435</v>
      </c>
      <c r="D193" s="22" t="s">
        <v>436</v>
      </c>
      <c r="E193" s="37">
        <v>77554</v>
      </c>
      <c r="F193" s="24">
        <v>67.704642000000007</v>
      </c>
      <c r="G193" s="25">
        <v>0.237369937084321</v>
      </c>
      <c r="H193" s="29"/>
    </row>
    <row r="194" spans="2:8" x14ac:dyDescent="0.2">
      <c r="B194" s="22" t="s">
        <v>437</v>
      </c>
      <c r="C194" s="22" t="s">
        <v>438</v>
      </c>
      <c r="D194" s="22" t="s">
        <v>44</v>
      </c>
      <c r="E194" s="37">
        <v>12966</v>
      </c>
      <c r="F194" s="24">
        <v>66.787865999999994</v>
      </c>
      <c r="G194" s="25">
        <v>0.23415575479176301</v>
      </c>
      <c r="H194" s="29"/>
    </row>
    <row r="195" spans="2:8" x14ac:dyDescent="0.2">
      <c r="B195" s="22" t="s">
        <v>439</v>
      </c>
      <c r="C195" s="22" t="s">
        <v>440</v>
      </c>
      <c r="D195" s="22" t="s">
        <v>21</v>
      </c>
      <c r="E195" s="37">
        <v>6865</v>
      </c>
      <c r="F195" s="24">
        <v>66.333062499999997</v>
      </c>
      <c r="G195" s="25">
        <v>0.23256123076812599</v>
      </c>
      <c r="H195" s="29"/>
    </row>
    <row r="196" spans="2:8" x14ac:dyDescent="0.2">
      <c r="B196" s="22" t="s">
        <v>441</v>
      </c>
      <c r="C196" s="22" t="s">
        <v>442</v>
      </c>
      <c r="D196" s="22" t="s">
        <v>25</v>
      </c>
      <c r="E196" s="37">
        <v>47195</v>
      </c>
      <c r="F196" s="24">
        <v>66.261780000000002</v>
      </c>
      <c r="G196" s="25">
        <v>0.23231131699500199</v>
      </c>
      <c r="H196" s="29"/>
    </row>
    <row r="197" spans="2:8" x14ac:dyDescent="0.2">
      <c r="B197" s="22" t="s">
        <v>443</v>
      </c>
      <c r="C197" s="22" t="s">
        <v>444</v>
      </c>
      <c r="D197" s="22" t="s">
        <v>45</v>
      </c>
      <c r="E197" s="37">
        <v>7047</v>
      </c>
      <c r="F197" s="24">
        <v>66.055054499999997</v>
      </c>
      <c r="G197" s="25">
        <v>0.231586545140678</v>
      </c>
      <c r="H197" s="29"/>
    </row>
    <row r="198" spans="2:8" x14ac:dyDescent="0.2">
      <c r="B198" s="22" t="s">
        <v>445</v>
      </c>
      <c r="C198" s="22" t="s">
        <v>446</v>
      </c>
      <c r="D198" s="22" t="s">
        <v>26</v>
      </c>
      <c r="E198" s="37">
        <v>10706</v>
      </c>
      <c r="F198" s="24">
        <v>65.03895</v>
      </c>
      <c r="G198" s="25">
        <v>0.22802412085024101</v>
      </c>
      <c r="H198" s="29"/>
    </row>
    <row r="199" spans="2:8" x14ac:dyDescent="0.2">
      <c r="B199" s="22" t="s">
        <v>447</v>
      </c>
      <c r="C199" s="22" t="s">
        <v>448</v>
      </c>
      <c r="D199" s="22" t="s">
        <v>27</v>
      </c>
      <c r="E199" s="37">
        <v>193264</v>
      </c>
      <c r="F199" s="24">
        <v>64.163647999999995</v>
      </c>
      <c r="G199" s="25">
        <v>0.22495534484711599</v>
      </c>
      <c r="H199" s="29"/>
    </row>
    <row r="200" spans="2:8" x14ac:dyDescent="0.2">
      <c r="B200" s="22" t="s">
        <v>449</v>
      </c>
      <c r="C200" s="22" t="s">
        <v>450</v>
      </c>
      <c r="D200" s="22" t="s">
        <v>43</v>
      </c>
      <c r="E200" s="37">
        <v>67430</v>
      </c>
      <c r="F200" s="24">
        <v>63.782037000000003</v>
      </c>
      <c r="G200" s="25">
        <v>0.223617430985011</v>
      </c>
      <c r="H200" s="29"/>
    </row>
    <row r="201" spans="2:8" x14ac:dyDescent="0.2">
      <c r="B201" s="22" t="s">
        <v>451</v>
      </c>
      <c r="C201" s="22" t="s">
        <v>452</v>
      </c>
      <c r="D201" s="22" t="s">
        <v>20</v>
      </c>
      <c r="E201" s="37">
        <v>54661</v>
      </c>
      <c r="F201" s="24">
        <v>63.040531299999998</v>
      </c>
      <c r="G201" s="25">
        <v>0.22101773979460901</v>
      </c>
      <c r="H201" s="29"/>
    </row>
    <row r="202" spans="2:8" x14ac:dyDescent="0.2">
      <c r="B202" s="22" t="s">
        <v>453</v>
      </c>
      <c r="C202" s="22" t="s">
        <v>454</v>
      </c>
      <c r="D202" s="22" t="s">
        <v>32</v>
      </c>
      <c r="E202" s="37">
        <v>28368</v>
      </c>
      <c r="F202" s="24">
        <v>62.324496000000003</v>
      </c>
      <c r="G202" s="25">
        <v>0.21850734687190301</v>
      </c>
      <c r="H202" s="29"/>
    </row>
    <row r="203" spans="2:8" x14ac:dyDescent="0.2">
      <c r="B203" s="22" t="s">
        <v>455</v>
      </c>
      <c r="C203" s="22" t="s">
        <v>456</v>
      </c>
      <c r="D203" s="22" t="s">
        <v>43</v>
      </c>
      <c r="E203" s="37">
        <v>5728</v>
      </c>
      <c r="F203" s="24">
        <v>60.562144000000004</v>
      </c>
      <c r="G203" s="25">
        <v>0.212328606818002</v>
      </c>
      <c r="H203" s="29"/>
    </row>
    <row r="204" spans="2:8" x14ac:dyDescent="0.2">
      <c r="B204" s="22" t="s">
        <v>457</v>
      </c>
      <c r="C204" s="22" t="s">
        <v>458</v>
      </c>
      <c r="D204" s="22" t="s">
        <v>43</v>
      </c>
      <c r="E204" s="37">
        <v>39700</v>
      </c>
      <c r="F204" s="24">
        <v>59.716740000000001</v>
      </c>
      <c r="G204" s="25">
        <v>0.209364652082213</v>
      </c>
      <c r="H204" s="29"/>
    </row>
    <row r="205" spans="2:8" x14ac:dyDescent="0.2">
      <c r="B205" s="22" t="s">
        <v>459</v>
      </c>
      <c r="C205" s="22" t="s">
        <v>460</v>
      </c>
      <c r="D205" s="22" t="s">
        <v>51</v>
      </c>
      <c r="E205" s="37">
        <v>3302</v>
      </c>
      <c r="F205" s="24">
        <v>59.379866</v>
      </c>
      <c r="G205" s="25">
        <v>0.208183584465234</v>
      </c>
      <c r="H205" s="29"/>
    </row>
    <row r="206" spans="2:8" x14ac:dyDescent="0.2">
      <c r="B206" s="22" t="s">
        <v>461</v>
      </c>
      <c r="C206" s="22" t="s">
        <v>462</v>
      </c>
      <c r="D206" s="22" t="s">
        <v>16</v>
      </c>
      <c r="E206" s="37">
        <v>94045</v>
      </c>
      <c r="F206" s="24">
        <v>57.837674999999997</v>
      </c>
      <c r="G206" s="25">
        <v>0.202776720625056</v>
      </c>
      <c r="H206" s="29"/>
    </row>
    <row r="207" spans="2:8" x14ac:dyDescent="0.2">
      <c r="B207" s="22" t="s">
        <v>463</v>
      </c>
      <c r="C207" s="22" t="s">
        <v>464</v>
      </c>
      <c r="D207" s="22" t="s">
        <v>55</v>
      </c>
      <c r="E207" s="37">
        <v>53298</v>
      </c>
      <c r="F207" s="24">
        <v>57.732393600000002</v>
      </c>
      <c r="G207" s="25">
        <v>0.20240760798290999</v>
      </c>
      <c r="H207" s="29"/>
    </row>
    <row r="208" spans="2:8" x14ac:dyDescent="0.2">
      <c r="B208" s="22" t="s">
        <v>465</v>
      </c>
      <c r="C208" s="22" t="s">
        <v>466</v>
      </c>
      <c r="D208" s="22" t="s">
        <v>23</v>
      </c>
      <c r="E208" s="37">
        <v>5550</v>
      </c>
      <c r="F208" s="24">
        <v>56.5212</v>
      </c>
      <c r="G208" s="25">
        <v>0.198161208620383</v>
      </c>
      <c r="H208" s="29"/>
    </row>
    <row r="209" spans="2:8" x14ac:dyDescent="0.2">
      <c r="B209" s="22" t="s">
        <v>467</v>
      </c>
      <c r="C209" s="22" t="s">
        <v>468</v>
      </c>
      <c r="D209" s="22" t="s">
        <v>22</v>
      </c>
      <c r="E209" s="37">
        <v>69226</v>
      </c>
      <c r="F209" s="24">
        <v>56.038446999999998</v>
      </c>
      <c r="G209" s="25">
        <v>0.19646869469737499</v>
      </c>
      <c r="H209" s="29"/>
    </row>
    <row r="210" spans="2:8" x14ac:dyDescent="0.2">
      <c r="B210" s="22" t="s">
        <v>469</v>
      </c>
      <c r="C210" s="22" t="s">
        <v>470</v>
      </c>
      <c r="D210" s="22" t="s">
        <v>47</v>
      </c>
      <c r="E210" s="37">
        <v>4545</v>
      </c>
      <c r="F210" s="24">
        <v>55.944405000000003</v>
      </c>
      <c r="G210" s="25">
        <v>0.19613898697034399</v>
      </c>
      <c r="H210" s="29"/>
    </row>
    <row r="211" spans="2:8" x14ac:dyDescent="0.2">
      <c r="B211" s="22" t="s">
        <v>471</v>
      </c>
      <c r="C211" s="22" t="s">
        <v>472</v>
      </c>
      <c r="D211" s="22" t="s">
        <v>43</v>
      </c>
      <c r="E211" s="37">
        <v>13535</v>
      </c>
      <c r="F211" s="24">
        <v>55.439360000000001</v>
      </c>
      <c r="G211" s="25">
        <v>0.19436831813090499</v>
      </c>
      <c r="H211" s="29"/>
    </row>
    <row r="212" spans="2:8" x14ac:dyDescent="0.2">
      <c r="B212" s="22" t="s">
        <v>473</v>
      </c>
      <c r="C212" s="22" t="s">
        <v>474</v>
      </c>
      <c r="D212" s="22" t="s">
        <v>51</v>
      </c>
      <c r="E212" s="37">
        <v>22783</v>
      </c>
      <c r="F212" s="24">
        <v>54.246322999999997</v>
      </c>
      <c r="G212" s="25">
        <v>0.19018557512741499</v>
      </c>
      <c r="H212" s="29"/>
    </row>
    <row r="213" spans="2:8" x14ac:dyDescent="0.2">
      <c r="B213" s="22" t="s">
        <v>475</v>
      </c>
      <c r="C213" s="22" t="s">
        <v>476</v>
      </c>
      <c r="D213" s="22" t="s">
        <v>114</v>
      </c>
      <c r="E213" s="37">
        <v>17044</v>
      </c>
      <c r="F213" s="24">
        <v>54.191398</v>
      </c>
      <c r="G213" s="25">
        <v>0.18999301013616501</v>
      </c>
      <c r="H213" s="29"/>
    </row>
    <row r="214" spans="2:8" x14ac:dyDescent="0.2">
      <c r="B214" s="22" t="s">
        <v>477</v>
      </c>
      <c r="C214" s="22" t="s">
        <v>478</v>
      </c>
      <c r="D214" s="22" t="s">
        <v>479</v>
      </c>
      <c r="E214" s="37">
        <v>13790</v>
      </c>
      <c r="F214" s="24">
        <v>53.263874999999999</v>
      </c>
      <c r="G214" s="25">
        <v>0.186741149264435</v>
      </c>
      <c r="H214" s="29"/>
    </row>
    <row r="215" spans="2:8" x14ac:dyDescent="0.2">
      <c r="B215" s="22" t="s">
        <v>480</v>
      </c>
      <c r="C215" s="22" t="s">
        <v>481</v>
      </c>
      <c r="D215" s="22" t="s">
        <v>22</v>
      </c>
      <c r="E215" s="37">
        <v>111193</v>
      </c>
      <c r="F215" s="24">
        <v>53.239208400000003</v>
      </c>
      <c r="G215" s="25">
        <v>0.186654669089411</v>
      </c>
      <c r="H215" s="29"/>
    </row>
    <row r="216" spans="2:8" x14ac:dyDescent="0.2">
      <c r="B216" s="22" t="s">
        <v>482</v>
      </c>
      <c r="C216" s="22" t="s">
        <v>483</v>
      </c>
      <c r="D216" s="22" t="s">
        <v>17</v>
      </c>
      <c r="E216" s="37">
        <v>29556</v>
      </c>
      <c r="F216" s="24">
        <v>53.153510400000002</v>
      </c>
      <c r="G216" s="25">
        <v>0.18635421511362299</v>
      </c>
      <c r="H216" s="29"/>
    </row>
    <row r="217" spans="2:8" x14ac:dyDescent="0.2">
      <c r="B217" s="22" t="s">
        <v>484</v>
      </c>
      <c r="C217" s="22" t="s">
        <v>485</v>
      </c>
      <c r="D217" s="22" t="s">
        <v>47</v>
      </c>
      <c r="E217" s="37">
        <v>8063</v>
      </c>
      <c r="F217" s="24">
        <v>52.925531999999997</v>
      </c>
      <c r="G217" s="25">
        <v>0.185554931388519</v>
      </c>
      <c r="H217" s="29"/>
    </row>
    <row r="218" spans="2:8" x14ac:dyDescent="0.2">
      <c r="B218" s="22" t="s">
        <v>486</v>
      </c>
      <c r="C218" s="22" t="s">
        <v>487</v>
      </c>
      <c r="D218" s="22" t="s">
        <v>46</v>
      </c>
      <c r="E218" s="37">
        <v>14737</v>
      </c>
      <c r="F218" s="24">
        <v>52.279507500000001</v>
      </c>
      <c r="G218" s="25">
        <v>0.183289993706404</v>
      </c>
      <c r="H218" s="29"/>
    </row>
    <row r="219" spans="2:8" x14ac:dyDescent="0.2">
      <c r="B219" s="22" t="s">
        <v>488</v>
      </c>
      <c r="C219" s="22" t="s">
        <v>489</v>
      </c>
      <c r="D219" s="22" t="s">
        <v>40</v>
      </c>
      <c r="E219" s="37">
        <v>6904</v>
      </c>
      <c r="F219" s="24">
        <v>51.707507999999997</v>
      </c>
      <c r="G219" s="25">
        <v>0.18128458489961499</v>
      </c>
      <c r="H219" s="29"/>
    </row>
    <row r="220" spans="2:8" x14ac:dyDescent="0.2">
      <c r="B220" s="22" t="s">
        <v>490</v>
      </c>
      <c r="C220" s="22" t="s">
        <v>491</v>
      </c>
      <c r="D220" s="22" t="s">
        <v>16</v>
      </c>
      <c r="E220" s="37">
        <v>163333</v>
      </c>
      <c r="F220" s="24">
        <v>51.335561900000002</v>
      </c>
      <c r="G220" s="25">
        <v>0.17998055581464101</v>
      </c>
      <c r="H220" s="29"/>
    </row>
    <row r="221" spans="2:8" x14ac:dyDescent="0.2">
      <c r="B221" s="22" t="s">
        <v>492</v>
      </c>
      <c r="C221" s="22" t="s">
        <v>493</v>
      </c>
      <c r="D221" s="22" t="s">
        <v>23</v>
      </c>
      <c r="E221" s="37">
        <v>3336</v>
      </c>
      <c r="F221" s="24">
        <v>50.200127999999999</v>
      </c>
      <c r="G221" s="25">
        <v>0.17599976712061899</v>
      </c>
      <c r="H221" s="29"/>
    </row>
    <row r="222" spans="2:8" x14ac:dyDescent="0.2">
      <c r="B222" s="22" t="s">
        <v>494</v>
      </c>
      <c r="C222" s="22" t="s">
        <v>495</v>
      </c>
      <c r="D222" s="22" t="s">
        <v>43</v>
      </c>
      <c r="E222" s="37">
        <v>20344</v>
      </c>
      <c r="F222" s="24">
        <v>47.940635999999998</v>
      </c>
      <c r="G222" s="25">
        <v>0.16807807286097701</v>
      </c>
      <c r="H222" s="29"/>
    </row>
    <row r="223" spans="2:8" x14ac:dyDescent="0.2">
      <c r="B223" s="22" t="s">
        <v>496</v>
      </c>
      <c r="C223" s="22" t="s">
        <v>497</v>
      </c>
      <c r="D223" s="22" t="s">
        <v>20</v>
      </c>
      <c r="E223" s="37">
        <v>9325</v>
      </c>
      <c r="F223" s="24">
        <v>47.6460875</v>
      </c>
      <c r="G223" s="25">
        <v>0.16704539686051501</v>
      </c>
      <c r="H223" s="29"/>
    </row>
    <row r="224" spans="2:8" x14ac:dyDescent="0.2">
      <c r="B224" s="22" t="s">
        <v>498</v>
      </c>
      <c r="C224" s="22" t="s">
        <v>499</v>
      </c>
      <c r="D224" s="22" t="s">
        <v>30</v>
      </c>
      <c r="E224" s="37">
        <v>16811</v>
      </c>
      <c r="F224" s="24">
        <v>47.255721000000001</v>
      </c>
      <c r="G224" s="25">
        <v>0.165676786543591</v>
      </c>
      <c r="H224" s="29"/>
    </row>
    <row r="225" spans="2:8" x14ac:dyDescent="0.2">
      <c r="B225" s="22" t="s">
        <v>500</v>
      </c>
      <c r="C225" s="22" t="s">
        <v>501</v>
      </c>
      <c r="D225" s="22" t="s">
        <v>34</v>
      </c>
      <c r="E225" s="37">
        <v>33579</v>
      </c>
      <c r="F225" s="24">
        <v>47.228863500000003</v>
      </c>
      <c r="G225" s="25">
        <v>0.16558262515528799</v>
      </c>
      <c r="H225" s="29"/>
    </row>
    <row r="226" spans="2:8" x14ac:dyDescent="0.2">
      <c r="B226" s="22" t="s">
        <v>502</v>
      </c>
      <c r="C226" s="22" t="s">
        <v>503</v>
      </c>
      <c r="D226" s="22" t="s">
        <v>55</v>
      </c>
      <c r="E226" s="37">
        <v>209540</v>
      </c>
      <c r="F226" s="24">
        <v>47.167453999999999</v>
      </c>
      <c r="G226" s="25">
        <v>0.16536732575009599</v>
      </c>
      <c r="H226" s="29"/>
    </row>
    <row r="227" spans="2:8" x14ac:dyDescent="0.2">
      <c r="B227" s="22" t="s">
        <v>504</v>
      </c>
      <c r="C227" s="22" t="s">
        <v>505</v>
      </c>
      <c r="D227" s="22" t="s">
        <v>32</v>
      </c>
      <c r="E227" s="37">
        <v>992</v>
      </c>
      <c r="F227" s="24">
        <v>47.090240000000001</v>
      </c>
      <c r="G227" s="25">
        <v>0.16509661636030201</v>
      </c>
      <c r="H227" s="29"/>
    </row>
    <row r="228" spans="2:8" x14ac:dyDescent="0.2">
      <c r="B228" s="22" t="s">
        <v>506</v>
      </c>
      <c r="C228" s="22" t="s">
        <v>507</v>
      </c>
      <c r="D228" s="22" t="s">
        <v>50</v>
      </c>
      <c r="E228" s="37">
        <v>6572</v>
      </c>
      <c r="F228" s="24">
        <v>46.937224000000001</v>
      </c>
      <c r="G228" s="25">
        <v>0.16456014799978799</v>
      </c>
      <c r="H228" s="29"/>
    </row>
    <row r="229" spans="2:8" x14ac:dyDescent="0.2">
      <c r="B229" s="22" t="s">
        <v>508</v>
      </c>
      <c r="C229" s="22" t="s">
        <v>509</v>
      </c>
      <c r="D229" s="22" t="s">
        <v>30</v>
      </c>
      <c r="E229" s="37">
        <v>42478</v>
      </c>
      <c r="F229" s="24">
        <v>46.806508200000003</v>
      </c>
      <c r="G229" s="25">
        <v>0.164101863304598</v>
      </c>
      <c r="H229" s="29"/>
    </row>
    <row r="230" spans="2:8" x14ac:dyDescent="0.2">
      <c r="B230" s="22" t="s">
        <v>510</v>
      </c>
      <c r="C230" s="22" t="s">
        <v>511</v>
      </c>
      <c r="D230" s="22" t="s">
        <v>51</v>
      </c>
      <c r="E230" s="37">
        <v>2796</v>
      </c>
      <c r="F230" s="24">
        <v>46.435968000000003</v>
      </c>
      <c r="G230" s="25">
        <v>0.16280276325232701</v>
      </c>
      <c r="H230" s="29"/>
    </row>
    <row r="231" spans="2:8" x14ac:dyDescent="0.2">
      <c r="B231" s="22" t="s">
        <v>512</v>
      </c>
      <c r="C231" s="22" t="s">
        <v>513</v>
      </c>
      <c r="D231" s="22" t="s">
        <v>52</v>
      </c>
      <c r="E231" s="37">
        <v>29690</v>
      </c>
      <c r="F231" s="24">
        <v>46.369841999999998</v>
      </c>
      <c r="G231" s="25">
        <v>0.16257092797492301</v>
      </c>
      <c r="H231" s="29"/>
    </row>
    <row r="232" spans="2:8" x14ac:dyDescent="0.2">
      <c r="B232" s="22" t="s">
        <v>514</v>
      </c>
      <c r="C232" s="22" t="s">
        <v>515</v>
      </c>
      <c r="D232" s="22" t="s">
        <v>46</v>
      </c>
      <c r="E232" s="37">
        <v>17972</v>
      </c>
      <c r="F232" s="24">
        <v>45.711781999999999</v>
      </c>
      <c r="G232" s="25">
        <v>0.16026379428093299</v>
      </c>
      <c r="H232" s="29"/>
    </row>
    <row r="233" spans="2:8" x14ac:dyDescent="0.2">
      <c r="B233" s="22" t="s">
        <v>516</v>
      </c>
      <c r="C233" s="22" t="s">
        <v>517</v>
      </c>
      <c r="D233" s="22" t="s">
        <v>24</v>
      </c>
      <c r="E233" s="37">
        <v>16916</v>
      </c>
      <c r="F233" s="24">
        <v>44.253947599999996</v>
      </c>
      <c r="G233" s="25">
        <v>0.15515268151842301</v>
      </c>
      <c r="H233" s="29"/>
    </row>
    <row r="234" spans="2:8" x14ac:dyDescent="0.2">
      <c r="B234" s="22" t="s">
        <v>518</v>
      </c>
      <c r="C234" s="22" t="s">
        <v>519</v>
      </c>
      <c r="D234" s="22" t="s">
        <v>25</v>
      </c>
      <c r="E234" s="37">
        <v>81672</v>
      </c>
      <c r="F234" s="24">
        <v>44.013040799999999</v>
      </c>
      <c r="G234" s="25">
        <v>0.15430807130751301</v>
      </c>
      <c r="H234" s="29"/>
    </row>
    <row r="235" spans="2:8" x14ac:dyDescent="0.2">
      <c r="B235" s="22" t="s">
        <v>520</v>
      </c>
      <c r="C235" s="22" t="s">
        <v>521</v>
      </c>
      <c r="D235" s="22" t="s">
        <v>19</v>
      </c>
      <c r="E235" s="37">
        <v>10665</v>
      </c>
      <c r="F235" s="24">
        <v>42.905295000000002</v>
      </c>
      <c r="G235" s="25">
        <v>0.15042435605426099</v>
      </c>
      <c r="H235" s="29"/>
    </row>
    <row r="236" spans="2:8" x14ac:dyDescent="0.2">
      <c r="B236" s="22" t="s">
        <v>522</v>
      </c>
      <c r="C236" s="22" t="s">
        <v>523</v>
      </c>
      <c r="D236" s="22" t="s">
        <v>16</v>
      </c>
      <c r="E236" s="37">
        <v>190720</v>
      </c>
      <c r="F236" s="24">
        <v>42.81664</v>
      </c>
      <c r="G236" s="25">
        <v>0.150113534947309</v>
      </c>
      <c r="H236" s="29"/>
    </row>
    <row r="237" spans="2:8" x14ac:dyDescent="0.2">
      <c r="B237" s="22" t="s">
        <v>524</v>
      </c>
      <c r="C237" s="22" t="s">
        <v>525</v>
      </c>
      <c r="D237" s="22" t="s">
        <v>39</v>
      </c>
      <c r="E237" s="37">
        <v>8988</v>
      </c>
      <c r="F237" s="24">
        <v>41.03022</v>
      </c>
      <c r="G237" s="25">
        <v>0.143850413387547</v>
      </c>
      <c r="H237" s="29"/>
    </row>
    <row r="238" spans="2:8" x14ac:dyDescent="0.2">
      <c r="B238" s="22" t="s">
        <v>526</v>
      </c>
      <c r="C238" s="22" t="s">
        <v>527</v>
      </c>
      <c r="D238" s="22" t="s">
        <v>30</v>
      </c>
      <c r="E238" s="37">
        <v>11538</v>
      </c>
      <c r="F238" s="24">
        <v>39.667644000000003</v>
      </c>
      <c r="G238" s="25">
        <v>0.13907327300487399</v>
      </c>
      <c r="H238" s="29"/>
    </row>
    <row r="239" spans="2:8" x14ac:dyDescent="0.2">
      <c r="B239" s="22" t="s">
        <v>528</v>
      </c>
      <c r="C239" s="22" t="s">
        <v>529</v>
      </c>
      <c r="D239" s="22" t="s">
        <v>20</v>
      </c>
      <c r="E239" s="37">
        <v>22473</v>
      </c>
      <c r="F239" s="24">
        <v>39.469329899999998</v>
      </c>
      <c r="G239" s="25">
        <v>0.13837799120366501</v>
      </c>
      <c r="H239" s="29"/>
    </row>
    <row r="240" spans="2:8" x14ac:dyDescent="0.2">
      <c r="B240" s="22" t="s">
        <v>530</v>
      </c>
      <c r="C240" s="22" t="s">
        <v>531</v>
      </c>
      <c r="D240" s="22" t="s">
        <v>25</v>
      </c>
      <c r="E240" s="37">
        <v>33115</v>
      </c>
      <c r="F240" s="24">
        <v>39.360489000000001</v>
      </c>
      <c r="G240" s="25">
        <v>0.13799639908794001</v>
      </c>
      <c r="H240" s="29"/>
    </row>
    <row r="241" spans="2:8" x14ac:dyDescent="0.2">
      <c r="B241" s="22" t="s">
        <v>532</v>
      </c>
      <c r="C241" s="22" t="s">
        <v>533</v>
      </c>
      <c r="D241" s="22" t="s">
        <v>251</v>
      </c>
      <c r="E241" s="37">
        <v>12266</v>
      </c>
      <c r="F241" s="24">
        <v>39.165337999999998</v>
      </c>
      <c r="G241" s="25">
        <v>0.13731220699676999</v>
      </c>
      <c r="H241" s="29"/>
    </row>
    <row r="242" spans="2:8" x14ac:dyDescent="0.2">
      <c r="B242" s="22" t="s">
        <v>534</v>
      </c>
      <c r="C242" s="22" t="s">
        <v>535</v>
      </c>
      <c r="D242" s="22" t="s">
        <v>31</v>
      </c>
      <c r="E242" s="37">
        <v>24206</v>
      </c>
      <c r="F242" s="24">
        <v>39.128999</v>
      </c>
      <c r="G242" s="25">
        <v>0.13718480382486101</v>
      </c>
      <c r="H242" s="29"/>
    </row>
    <row r="243" spans="2:8" x14ac:dyDescent="0.2">
      <c r="B243" s="22" t="s">
        <v>536</v>
      </c>
      <c r="C243" s="22" t="s">
        <v>537</v>
      </c>
      <c r="D243" s="22" t="s">
        <v>43</v>
      </c>
      <c r="E243" s="37">
        <v>3059</v>
      </c>
      <c r="F243" s="24">
        <v>38.598461999999998</v>
      </c>
      <c r="G243" s="25">
        <v>0.135324760988937</v>
      </c>
      <c r="H243" s="29"/>
    </row>
    <row r="244" spans="2:8" x14ac:dyDescent="0.2">
      <c r="B244" s="22" t="s">
        <v>538</v>
      </c>
      <c r="C244" s="22" t="s">
        <v>539</v>
      </c>
      <c r="D244" s="22" t="s">
        <v>479</v>
      </c>
      <c r="E244" s="37">
        <v>16127</v>
      </c>
      <c r="F244" s="24">
        <v>38.551593500000003</v>
      </c>
      <c r="G244" s="25">
        <v>0.13516044178470599</v>
      </c>
      <c r="H244" s="29"/>
    </row>
    <row r="245" spans="2:8" x14ac:dyDescent="0.2">
      <c r="B245" s="22" t="s">
        <v>540</v>
      </c>
      <c r="C245" s="22" t="s">
        <v>541</v>
      </c>
      <c r="D245" s="22" t="s">
        <v>33</v>
      </c>
      <c r="E245" s="37">
        <v>2895</v>
      </c>
      <c r="F245" s="24">
        <v>38.271900000000002</v>
      </c>
      <c r="G245" s="25">
        <v>0.134179846857435</v>
      </c>
      <c r="H245" s="29"/>
    </row>
    <row r="246" spans="2:8" x14ac:dyDescent="0.2">
      <c r="B246" s="22" t="s">
        <v>542</v>
      </c>
      <c r="C246" s="22" t="s">
        <v>543</v>
      </c>
      <c r="D246" s="22" t="s">
        <v>46</v>
      </c>
      <c r="E246" s="37">
        <v>17345</v>
      </c>
      <c r="F246" s="24">
        <v>37.7028265</v>
      </c>
      <c r="G246" s="25">
        <v>0.13218469649697101</v>
      </c>
      <c r="H246" s="29"/>
    </row>
    <row r="247" spans="2:8" x14ac:dyDescent="0.2">
      <c r="B247" s="22" t="s">
        <v>544</v>
      </c>
      <c r="C247" s="22" t="s">
        <v>545</v>
      </c>
      <c r="D247" s="22" t="s">
        <v>42</v>
      </c>
      <c r="E247" s="37">
        <v>8981</v>
      </c>
      <c r="F247" s="24">
        <v>36.287730500000002</v>
      </c>
      <c r="G247" s="25">
        <v>0.12722342296290101</v>
      </c>
      <c r="H247" s="29"/>
    </row>
    <row r="248" spans="2:8" x14ac:dyDescent="0.2">
      <c r="B248" s="22" t="s">
        <v>546</v>
      </c>
      <c r="C248" s="22" t="s">
        <v>547</v>
      </c>
      <c r="D248" s="22" t="s">
        <v>18</v>
      </c>
      <c r="E248" s="37">
        <v>14659</v>
      </c>
      <c r="F248" s="24">
        <v>36.075799000000004</v>
      </c>
      <c r="G248" s="25">
        <v>0.126480399067713</v>
      </c>
      <c r="H248" s="29"/>
    </row>
    <row r="249" spans="2:8" x14ac:dyDescent="0.2">
      <c r="B249" s="22" t="s">
        <v>548</v>
      </c>
      <c r="C249" s="22" t="s">
        <v>549</v>
      </c>
      <c r="D249" s="22" t="s">
        <v>44</v>
      </c>
      <c r="E249" s="37">
        <v>6759</v>
      </c>
      <c r="F249" s="24">
        <v>34.825747499999999</v>
      </c>
      <c r="G249" s="25">
        <v>0.122097765364293</v>
      </c>
      <c r="H249" s="29"/>
    </row>
    <row r="250" spans="2:8" x14ac:dyDescent="0.2">
      <c r="B250" s="22" t="s">
        <v>550</v>
      </c>
      <c r="C250" s="22" t="s">
        <v>551</v>
      </c>
      <c r="D250" s="22" t="s">
        <v>41</v>
      </c>
      <c r="E250" s="37">
        <v>10172</v>
      </c>
      <c r="F250" s="24">
        <v>34.366101999999998</v>
      </c>
      <c r="G250" s="25">
        <v>0.120486265470149</v>
      </c>
      <c r="H250" s="29"/>
    </row>
    <row r="251" spans="2:8" x14ac:dyDescent="0.2">
      <c r="B251" s="22" t="s">
        <v>552</v>
      </c>
      <c r="C251" s="22" t="s">
        <v>553</v>
      </c>
      <c r="D251" s="22" t="s">
        <v>19</v>
      </c>
      <c r="E251" s="37">
        <v>12136</v>
      </c>
      <c r="F251" s="24">
        <v>30.479564</v>
      </c>
      <c r="G251" s="25">
        <v>0.106860208920941</v>
      </c>
      <c r="H251" s="29"/>
    </row>
    <row r="252" spans="2:8" x14ac:dyDescent="0.2">
      <c r="B252" s="22" t="s">
        <v>554</v>
      </c>
      <c r="C252" s="22" t="s">
        <v>555</v>
      </c>
      <c r="D252" s="22" t="s">
        <v>41</v>
      </c>
      <c r="E252" s="37">
        <v>5085</v>
      </c>
      <c r="F252" s="24">
        <v>27.89631</v>
      </c>
      <c r="G252" s="25">
        <v>9.7803417224844397E-2</v>
      </c>
      <c r="H252" s="29"/>
    </row>
    <row r="253" spans="2:8" x14ac:dyDescent="0.2">
      <c r="B253" s="22" t="s">
        <v>556</v>
      </c>
      <c r="C253" s="22" t="s">
        <v>557</v>
      </c>
      <c r="D253" s="22" t="s">
        <v>18</v>
      </c>
      <c r="E253" s="37">
        <v>84311</v>
      </c>
      <c r="F253" s="24">
        <v>26.439929599999999</v>
      </c>
      <c r="G253" s="25">
        <v>9.2697402131834403E-2</v>
      </c>
      <c r="H253" s="29"/>
    </row>
    <row r="254" spans="2:8" x14ac:dyDescent="0.2">
      <c r="B254" s="22" t="s">
        <v>558</v>
      </c>
      <c r="C254" s="22" t="s">
        <v>559</v>
      </c>
      <c r="D254" s="22" t="s">
        <v>19</v>
      </c>
      <c r="E254" s="37">
        <v>2907</v>
      </c>
      <c r="F254" s="24">
        <v>23.287977000000001</v>
      </c>
      <c r="G254" s="25">
        <v>8.1646774460621505E-2</v>
      </c>
      <c r="H254" s="29"/>
    </row>
    <row r="255" spans="2:8" x14ac:dyDescent="0.2">
      <c r="B255" s="22" t="s">
        <v>560</v>
      </c>
      <c r="C255" s="22" t="s">
        <v>561</v>
      </c>
      <c r="D255" s="22" t="s">
        <v>23</v>
      </c>
      <c r="E255" s="37">
        <v>5891</v>
      </c>
      <c r="F255" s="24">
        <v>19.278297500000001</v>
      </c>
      <c r="G255" s="25">
        <v>6.7588988428117405E-2</v>
      </c>
      <c r="H255" s="29"/>
    </row>
    <row r="256" spans="2:8" x14ac:dyDescent="0.2">
      <c r="B256" s="22" t="s">
        <v>562</v>
      </c>
      <c r="C256" s="22" t="s">
        <v>563</v>
      </c>
      <c r="D256" s="22" t="s">
        <v>114</v>
      </c>
      <c r="E256" s="37">
        <v>25374</v>
      </c>
      <c r="F256" s="24">
        <v>13.219854</v>
      </c>
      <c r="G256" s="25">
        <v>4.6348312605270302E-2</v>
      </c>
      <c r="H256" s="29"/>
    </row>
    <row r="257" spans="2:9" ht="10.5" x14ac:dyDescent="0.25">
      <c r="B257" s="21" t="s">
        <v>12</v>
      </c>
      <c r="C257" s="21"/>
      <c r="D257" s="21"/>
      <c r="E257" s="26"/>
      <c r="F257" s="27">
        <f>SUM(F7:F256)</f>
        <v>28498.632853400013</v>
      </c>
      <c r="G257" s="28">
        <f>SUM(G7:G256)</f>
        <v>99.91513857204545</v>
      </c>
      <c r="H257" s="21"/>
      <c r="I257" s="14"/>
    </row>
    <row r="258" spans="2:9" ht="10.5" x14ac:dyDescent="0.25">
      <c r="B258" s="21" t="s">
        <v>37</v>
      </c>
      <c r="C258" s="21"/>
      <c r="D258" s="21"/>
      <c r="E258" s="26"/>
      <c r="F258" s="44" t="s">
        <v>38</v>
      </c>
      <c r="G258" s="45" t="s">
        <v>38</v>
      </c>
      <c r="H258" s="21"/>
      <c r="I258" s="14"/>
    </row>
    <row r="259" spans="2:9" ht="10.5" x14ac:dyDescent="0.25">
      <c r="B259" s="21" t="s">
        <v>12</v>
      </c>
      <c r="C259" s="21"/>
      <c r="D259" s="21"/>
      <c r="E259" s="26"/>
      <c r="F259" s="42" t="s">
        <v>38</v>
      </c>
      <c r="G259" s="43" t="s">
        <v>38</v>
      </c>
      <c r="H259" s="21"/>
      <c r="I259" s="14"/>
    </row>
    <row r="260" spans="2:9" ht="10.5" x14ac:dyDescent="0.25">
      <c r="B260" s="38" t="s">
        <v>13</v>
      </c>
      <c r="C260" s="38"/>
      <c r="D260" s="38"/>
      <c r="E260" s="39"/>
      <c r="F260" s="40">
        <f>F257</f>
        <v>28498.632853400013</v>
      </c>
      <c r="G260" s="41">
        <f>G257</f>
        <v>99.91513857204545</v>
      </c>
      <c r="H260" s="21"/>
      <c r="I260" s="14"/>
    </row>
    <row r="261" spans="2:9" ht="10.5" x14ac:dyDescent="0.25">
      <c r="B261" s="21" t="s">
        <v>7</v>
      </c>
      <c r="C261" s="21"/>
      <c r="D261" s="21"/>
      <c r="E261" s="26"/>
      <c r="F261" s="27">
        <v>392.1437722</v>
      </c>
      <c r="G261" s="28">
        <v>1.37484136663956</v>
      </c>
      <c r="H261" s="29">
        <v>6.1600000000000002E-2</v>
      </c>
      <c r="I261" s="15"/>
    </row>
    <row r="262" spans="2:9" x14ac:dyDescent="0.2">
      <c r="B262" s="22"/>
      <c r="C262" s="22"/>
      <c r="D262" s="22"/>
      <c r="E262" s="23"/>
      <c r="F262" s="24"/>
      <c r="G262" s="25"/>
      <c r="H262" s="22"/>
    </row>
    <row r="263" spans="2:9" ht="10.5" x14ac:dyDescent="0.25">
      <c r="B263" s="35" t="s">
        <v>9</v>
      </c>
      <c r="C263" s="35"/>
      <c r="D263" s="35"/>
      <c r="E263" s="36"/>
      <c r="F263" s="27">
        <f>F264-(F257+F261)</f>
        <v>-367.9388848000126</v>
      </c>
      <c r="G263" s="28">
        <f>G264-(G257+G261)</f>
        <v>-1.2899799386850077</v>
      </c>
      <c r="H263" s="21"/>
      <c r="I263" s="14"/>
    </row>
    <row r="264" spans="2:9" ht="10.5" x14ac:dyDescent="0.25">
      <c r="B264" s="30" t="s">
        <v>8</v>
      </c>
      <c r="C264" s="30"/>
      <c r="D264" s="30"/>
      <c r="E264" s="31"/>
      <c r="F264" s="32">
        <v>28522.837740800001</v>
      </c>
      <c r="G264" s="33">
        <v>100</v>
      </c>
      <c r="H264" s="34"/>
      <c r="I264" s="14"/>
    </row>
    <row r="268" spans="2:9" ht="10.5" x14ac:dyDescent="0.2">
      <c r="B268" s="49" t="s">
        <v>568</v>
      </c>
    </row>
    <row r="269" spans="2:9" ht="10.5" x14ac:dyDescent="0.2">
      <c r="B269" s="49"/>
    </row>
    <row r="270" spans="2:9" x14ac:dyDescent="0.2">
      <c r="B270" s="51" t="s">
        <v>569</v>
      </c>
    </row>
    <row r="271" spans="2:9" x14ac:dyDescent="0.2">
      <c r="B271" s="51" t="s">
        <v>573</v>
      </c>
    </row>
    <row r="272" spans="2:9" x14ac:dyDescent="0.2">
      <c r="B272" s="51" t="s">
        <v>574</v>
      </c>
    </row>
    <row r="273" spans="2:7" ht="10.5" x14ac:dyDescent="0.2">
      <c r="B273" s="49"/>
    </row>
    <row r="274" spans="2:7" ht="21" x14ac:dyDescent="0.2">
      <c r="B274" s="52" t="s">
        <v>570</v>
      </c>
      <c r="C274" s="56" t="s">
        <v>571</v>
      </c>
      <c r="D274" s="55" t="s">
        <v>572</v>
      </c>
    </row>
    <row r="275" spans="2:7" x14ac:dyDescent="0.2">
      <c r="B275" s="53" t="s">
        <v>580</v>
      </c>
      <c r="C275" s="58">
        <v>9.8789999999999996</v>
      </c>
      <c r="D275" s="57">
        <v>8.4553999999999991</v>
      </c>
    </row>
    <row r="276" spans="2:7" ht="10.5" x14ac:dyDescent="0.2">
      <c r="B276" s="49"/>
    </row>
    <row r="277" spans="2:7" x14ac:dyDescent="0.2">
      <c r="B277" s="51" t="s">
        <v>575</v>
      </c>
    </row>
    <row r="278" spans="2:7" x14ac:dyDescent="0.2">
      <c r="B278" s="51" t="s">
        <v>576</v>
      </c>
    </row>
    <row r="279" spans="2:7" x14ac:dyDescent="0.2">
      <c r="B279" s="51" t="s">
        <v>577</v>
      </c>
    </row>
    <row r="280" spans="2:7" x14ac:dyDescent="0.2">
      <c r="B280" s="54" t="s">
        <v>579</v>
      </c>
    </row>
    <row r="281" spans="2:7" x14ac:dyDescent="0.2">
      <c r="B281" s="51" t="s">
        <v>578</v>
      </c>
    </row>
    <row r="283" spans="2:7" ht="10.5" x14ac:dyDescent="0.25">
      <c r="B283" s="14" t="s">
        <v>11</v>
      </c>
      <c r="E283" s="8"/>
      <c r="G283" s="48"/>
    </row>
    <row r="284" spans="2:7" x14ac:dyDescent="0.2">
      <c r="E284" s="8"/>
      <c r="G284" s="48"/>
    </row>
    <row r="285" spans="2:7" x14ac:dyDescent="0.2">
      <c r="E285" s="8"/>
      <c r="G285" s="48"/>
    </row>
    <row r="286" spans="2:7" x14ac:dyDescent="0.2">
      <c r="E286" s="8"/>
      <c r="G286" s="48"/>
    </row>
    <row r="287" spans="2:7" x14ac:dyDescent="0.2">
      <c r="E287" s="8"/>
      <c r="G287" s="48"/>
    </row>
    <row r="288" spans="2:7" x14ac:dyDescent="0.2">
      <c r="E288" s="8"/>
      <c r="G288" s="48"/>
    </row>
    <row r="289" spans="2:7" x14ac:dyDescent="0.2">
      <c r="E289" s="8"/>
      <c r="G289" s="48"/>
    </row>
    <row r="290" spans="2:7" x14ac:dyDescent="0.2">
      <c r="E290" s="8"/>
      <c r="G290" s="48"/>
    </row>
    <row r="291" spans="2:7" x14ac:dyDescent="0.2">
      <c r="E291" s="8"/>
      <c r="G291" s="48"/>
    </row>
    <row r="292" spans="2:7" x14ac:dyDescent="0.2">
      <c r="E292" s="8"/>
      <c r="G292" s="48"/>
    </row>
    <row r="293" spans="2:7" x14ac:dyDescent="0.2">
      <c r="E293" s="8"/>
      <c r="G293" s="48"/>
    </row>
    <row r="294" spans="2:7" x14ac:dyDescent="0.2">
      <c r="E294" s="8"/>
      <c r="G294" s="48"/>
    </row>
    <row r="295" spans="2:7" x14ac:dyDescent="0.2">
      <c r="E295" s="8"/>
      <c r="G295" s="48"/>
    </row>
    <row r="296" spans="2:7" x14ac:dyDescent="0.2">
      <c r="E296" s="8"/>
      <c r="G296" s="48"/>
    </row>
    <row r="297" spans="2:7" x14ac:dyDescent="0.2">
      <c r="E297" s="8"/>
      <c r="G297" s="48"/>
    </row>
    <row r="298" spans="2:7" x14ac:dyDescent="0.2">
      <c r="E298" s="8"/>
      <c r="G298" s="48"/>
    </row>
    <row r="299" spans="2:7" x14ac:dyDescent="0.2">
      <c r="E299" s="8"/>
      <c r="G299" s="48"/>
    </row>
    <row r="300" spans="2:7" x14ac:dyDescent="0.2">
      <c r="E300" s="8"/>
      <c r="G300" s="48"/>
    </row>
    <row r="301" spans="2:7" ht="10.5" x14ac:dyDescent="0.2">
      <c r="B301" s="49" t="s">
        <v>564</v>
      </c>
      <c r="E301" s="8"/>
      <c r="G301" s="48"/>
    </row>
    <row r="302" spans="2:7" ht="10.5" x14ac:dyDescent="0.25">
      <c r="B302" s="50" t="s">
        <v>565</v>
      </c>
      <c r="E302" s="8"/>
      <c r="G302" s="48"/>
    </row>
    <row r="303" spans="2:7" x14ac:dyDescent="0.2">
      <c r="E303" s="8"/>
      <c r="G303" s="48"/>
    </row>
    <row r="304" spans="2:7" x14ac:dyDescent="0.2">
      <c r="E304" s="8"/>
      <c r="G304" s="48"/>
    </row>
    <row r="305" spans="5:7" x14ac:dyDescent="0.2">
      <c r="E305" s="8"/>
      <c r="G305" s="48"/>
    </row>
    <row r="306" spans="5:7" x14ac:dyDescent="0.2">
      <c r="E306" s="8"/>
      <c r="G306" s="48"/>
    </row>
    <row r="307" spans="5:7" x14ac:dyDescent="0.2">
      <c r="E307" s="8"/>
      <c r="G307" s="48"/>
    </row>
    <row r="308" spans="5:7" x14ac:dyDescent="0.2">
      <c r="E308" s="8"/>
      <c r="G308" s="48"/>
    </row>
    <row r="309" spans="5:7" x14ac:dyDescent="0.2">
      <c r="E309" s="8"/>
      <c r="G309" s="48"/>
    </row>
    <row r="310" spans="5:7" x14ac:dyDescent="0.2">
      <c r="E310" s="8"/>
      <c r="G310" s="48"/>
    </row>
    <row r="311" spans="5:7" x14ac:dyDescent="0.2">
      <c r="E311" s="8"/>
      <c r="G311" s="48"/>
    </row>
    <row r="312" spans="5:7" x14ac:dyDescent="0.2">
      <c r="E312" s="8"/>
      <c r="G312" s="48"/>
    </row>
    <row r="313" spans="5:7" x14ac:dyDescent="0.2">
      <c r="E313" s="8"/>
      <c r="G313" s="48"/>
    </row>
    <row r="314" spans="5:7" x14ac:dyDescent="0.2">
      <c r="E314" s="8"/>
      <c r="G314" s="48"/>
    </row>
    <row r="315" spans="5:7" x14ac:dyDescent="0.2">
      <c r="E315" s="8"/>
      <c r="G315" s="48"/>
    </row>
    <row r="316" spans="5:7" x14ac:dyDescent="0.2">
      <c r="E316" s="8"/>
      <c r="G316" s="48"/>
    </row>
    <row r="317" spans="5:7" x14ac:dyDescent="0.2">
      <c r="E317" s="8"/>
      <c r="G317" s="48"/>
    </row>
    <row r="318" spans="5:7" x14ac:dyDescent="0.2">
      <c r="E318" s="8"/>
      <c r="G318" s="48"/>
    </row>
    <row r="319" spans="5:7" x14ac:dyDescent="0.2">
      <c r="E319" s="8"/>
      <c r="G319" s="48"/>
    </row>
    <row r="320" spans="5:7" x14ac:dyDescent="0.2">
      <c r="E320" s="8"/>
      <c r="G320" s="48"/>
    </row>
    <row r="321" spans="5:7" x14ac:dyDescent="0.2">
      <c r="E321" s="8"/>
      <c r="G321" s="48"/>
    </row>
    <row r="322" spans="5:7" x14ac:dyDescent="0.2">
      <c r="E322" s="8"/>
      <c r="G322" s="48"/>
    </row>
    <row r="323" spans="5:7" x14ac:dyDescent="0.2">
      <c r="E323" s="8"/>
      <c r="G323" s="48"/>
    </row>
    <row r="324" spans="5:7" x14ac:dyDescent="0.2">
      <c r="E324" s="8"/>
      <c r="G324" s="48"/>
    </row>
    <row r="325" spans="5:7" x14ac:dyDescent="0.2">
      <c r="E325" s="8"/>
      <c r="G325" s="48"/>
    </row>
    <row r="326" spans="5:7" x14ac:dyDescent="0.2">
      <c r="E326" s="8"/>
      <c r="G326" s="48"/>
    </row>
    <row r="327" spans="5:7" x14ac:dyDescent="0.2">
      <c r="E327" s="8"/>
      <c r="G327" s="48"/>
    </row>
    <row r="328" spans="5:7" x14ac:dyDescent="0.2">
      <c r="E328" s="8"/>
      <c r="G328" s="48"/>
    </row>
    <row r="329" spans="5:7" x14ac:dyDescent="0.2">
      <c r="E329" s="8"/>
      <c r="G329" s="48"/>
    </row>
    <row r="330" spans="5:7" x14ac:dyDescent="0.2">
      <c r="E330" s="8"/>
      <c r="G330" s="48"/>
    </row>
    <row r="331" spans="5:7" x14ac:dyDescent="0.2">
      <c r="E331" s="8"/>
      <c r="G331" s="48"/>
    </row>
    <row r="332" spans="5:7" x14ac:dyDescent="0.2">
      <c r="E332" s="8"/>
      <c r="G332" s="48"/>
    </row>
    <row r="333" spans="5:7" x14ac:dyDescent="0.2">
      <c r="E333" s="8"/>
      <c r="G333" s="48"/>
    </row>
    <row r="334" spans="5:7" x14ac:dyDescent="0.2">
      <c r="E334" s="8"/>
      <c r="G334" s="48"/>
    </row>
    <row r="335" spans="5:7" x14ac:dyDescent="0.2">
      <c r="E335" s="8"/>
      <c r="G335" s="48"/>
    </row>
    <row r="336" spans="5:7" x14ac:dyDescent="0.2">
      <c r="E336" s="8"/>
      <c r="G336" s="48"/>
    </row>
    <row r="337" spans="5:7" x14ac:dyDescent="0.2">
      <c r="E337" s="8"/>
      <c r="G337" s="48"/>
    </row>
    <row r="338" spans="5:7" x14ac:dyDescent="0.2">
      <c r="E338" s="8"/>
      <c r="G338" s="48"/>
    </row>
    <row r="339" spans="5:7" x14ac:dyDescent="0.2">
      <c r="E339" s="8"/>
      <c r="G339" s="48"/>
    </row>
    <row r="340" spans="5:7" x14ac:dyDescent="0.2">
      <c r="E340" s="8"/>
      <c r="G340" s="48"/>
    </row>
    <row r="341" spans="5:7" x14ac:dyDescent="0.2">
      <c r="E341" s="8"/>
      <c r="G341" s="48"/>
    </row>
    <row r="342" spans="5:7" x14ac:dyDescent="0.2">
      <c r="E342" s="8"/>
      <c r="G342" s="48"/>
    </row>
    <row r="343" spans="5:7" x14ac:dyDescent="0.2">
      <c r="E343" s="8"/>
      <c r="G343" s="48"/>
    </row>
    <row r="344" spans="5:7" x14ac:dyDescent="0.2">
      <c r="E344" s="8"/>
      <c r="G344" s="48"/>
    </row>
    <row r="345" spans="5:7" x14ac:dyDescent="0.2">
      <c r="E345" s="8"/>
      <c r="G345" s="48"/>
    </row>
    <row r="346" spans="5:7" x14ac:dyDescent="0.2">
      <c r="E346" s="8"/>
      <c r="G346" s="48"/>
    </row>
    <row r="347" spans="5:7" x14ac:dyDescent="0.2">
      <c r="E347" s="8"/>
      <c r="G347" s="48"/>
    </row>
    <row r="348" spans="5:7" x14ac:dyDescent="0.2">
      <c r="E348" s="8"/>
      <c r="G348" s="48"/>
    </row>
    <row r="349" spans="5:7" x14ac:dyDescent="0.2">
      <c r="E349" s="8"/>
      <c r="G349" s="48"/>
    </row>
    <row r="350" spans="5:7" x14ac:dyDescent="0.2">
      <c r="E350" s="8"/>
      <c r="G350" s="48"/>
    </row>
    <row r="351" spans="5:7" x14ac:dyDescent="0.2">
      <c r="E351" s="8"/>
      <c r="G351" s="48"/>
    </row>
    <row r="352" spans="5:7" x14ac:dyDescent="0.2">
      <c r="E352" s="8"/>
      <c r="G352" s="48"/>
    </row>
    <row r="353" spans="5:7" x14ac:dyDescent="0.2">
      <c r="E353" s="8"/>
      <c r="G353" s="48"/>
    </row>
    <row r="354" spans="5:7" x14ac:dyDescent="0.2">
      <c r="E354" s="8"/>
      <c r="G354" s="48"/>
    </row>
    <row r="355" spans="5:7" x14ac:dyDescent="0.2">
      <c r="E355" s="8"/>
      <c r="G355" s="48"/>
    </row>
    <row r="356" spans="5:7" x14ac:dyDescent="0.2">
      <c r="E356" s="8"/>
      <c r="G356" s="48"/>
    </row>
    <row r="357" spans="5:7" x14ac:dyDescent="0.2">
      <c r="E357" s="8"/>
      <c r="G357" s="48"/>
    </row>
    <row r="358" spans="5:7" x14ac:dyDescent="0.2">
      <c r="E358" s="8"/>
      <c r="G358" s="48"/>
    </row>
    <row r="359" spans="5:7" x14ac:dyDescent="0.2">
      <c r="E359" s="8"/>
      <c r="G359" s="48"/>
    </row>
    <row r="360" spans="5:7" x14ac:dyDescent="0.2">
      <c r="E360" s="8"/>
      <c r="G360" s="48"/>
    </row>
    <row r="361" spans="5:7" x14ac:dyDescent="0.2">
      <c r="E361" s="8"/>
      <c r="G361" s="48"/>
    </row>
    <row r="362" spans="5:7" x14ac:dyDescent="0.2">
      <c r="E362" s="8"/>
      <c r="G362" s="48"/>
    </row>
    <row r="363" spans="5:7" x14ac:dyDescent="0.2">
      <c r="E363" s="8"/>
      <c r="G363" s="48"/>
    </row>
    <row r="364" spans="5:7" x14ac:dyDescent="0.2">
      <c r="E364" s="8"/>
      <c r="G364" s="48"/>
    </row>
    <row r="365" spans="5:7" x14ac:dyDescent="0.2">
      <c r="E365" s="8"/>
      <c r="G365" s="48"/>
    </row>
    <row r="366" spans="5:7" x14ac:dyDescent="0.2">
      <c r="E366" s="8"/>
      <c r="G366" s="48"/>
    </row>
    <row r="367" spans="5:7" x14ac:dyDescent="0.2">
      <c r="E367" s="8"/>
      <c r="G367" s="48"/>
    </row>
    <row r="368" spans="5:7" x14ac:dyDescent="0.2">
      <c r="E368" s="8"/>
      <c r="G368" s="48"/>
    </row>
    <row r="369" spans="5:7" x14ac:dyDescent="0.2">
      <c r="E369" s="8"/>
      <c r="G369" s="48"/>
    </row>
    <row r="370" spans="5:7" x14ac:dyDescent="0.2">
      <c r="E370" s="8"/>
      <c r="G370" s="48"/>
    </row>
    <row r="371" spans="5:7" x14ac:dyDescent="0.2">
      <c r="E371" s="8"/>
      <c r="G371" s="48"/>
    </row>
    <row r="372" spans="5:7" x14ac:dyDescent="0.2">
      <c r="E372" s="8"/>
      <c r="G372" s="48"/>
    </row>
    <row r="373" spans="5:7" x14ac:dyDescent="0.2">
      <c r="E373" s="8"/>
      <c r="G373" s="48"/>
    </row>
    <row r="374" spans="5:7" x14ac:dyDescent="0.2">
      <c r="E374" s="8"/>
      <c r="G374" s="48"/>
    </row>
    <row r="375" spans="5:7" x14ac:dyDescent="0.2">
      <c r="E375" s="8"/>
      <c r="G375" s="48"/>
    </row>
    <row r="376" spans="5:7" x14ac:dyDescent="0.2">
      <c r="E376" s="8"/>
      <c r="G376" s="48"/>
    </row>
    <row r="377" spans="5:7" x14ac:dyDescent="0.2">
      <c r="E377" s="8"/>
      <c r="G377" s="48"/>
    </row>
    <row r="378" spans="5:7" x14ac:dyDescent="0.2">
      <c r="E378" s="8"/>
      <c r="G378" s="48"/>
    </row>
    <row r="379" spans="5:7" x14ac:dyDescent="0.2">
      <c r="E379" s="8"/>
      <c r="G379" s="48"/>
    </row>
    <row r="380" spans="5:7" x14ac:dyDescent="0.2">
      <c r="E380" s="8"/>
      <c r="G380" s="48"/>
    </row>
    <row r="381" spans="5:7" x14ac:dyDescent="0.2">
      <c r="E381" s="8"/>
      <c r="G381" s="48"/>
    </row>
    <row r="382" spans="5:7" x14ac:dyDescent="0.2">
      <c r="E382" s="8"/>
      <c r="G382" s="48"/>
    </row>
    <row r="383" spans="5:7" x14ac:dyDescent="0.2">
      <c r="E383" s="8"/>
      <c r="G383" s="48"/>
    </row>
    <row r="384" spans="5:7" x14ac:dyDescent="0.2">
      <c r="E384" s="8"/>
      <c r="G384" s="48"/>
    </row>
    <row r="385" spans="5:7" x14ac:dyDescent="0.2">
      <c r="E385" s="8"/>
      <c r="G385" s="48"/>
    </row>
    <row r="386" spans="5:7" x14ac:dyDescent="0.2">
      <c r="E386" s="8"/>
      <c r="G386" s="48"/>
    </row>
    <row r="387" spans="5:7" x14ac:dyDescent="0.2">
      <c r="E387" s="8"/>
      <c r="G387" s="48"/>
    </row>
    <row r="388" spans="5:7" x14ac:dyDescent="0.2">
      <c r="E388" s="8"/>
      <c r="G388" s="48"/>
    </row>
    <row r="389" spans="5:7" x14ac:dyDescent="0.2">
      <c r="E389" s="8"/>
      <c r="G389" s="48"/>
    </row>
    <row r="390" spans="5:7" x14ac:dyDescent="0.2">
      <c r="E390" s="8"/>
      <c r="G390" s="48"/>
    </row>
    <row r="391" spans="5:7" x14ac:dyDescent="0.2">
      <c r="E391" s="8"/>
      <c r="G391" s="48"/>
    </row>
    <row r="392" spans="5:7" x14ac:dyDescent="0.2">
      <c r="E392" s="8"/>
      <c r="G392" s="48"/>
    </row>
    <row r="393" spans="5:7" x14ac:dyDescent="0.2">
      <c r="E393" s="8"/>
      <c r="G393" s="48"/>
    </row>
    <row r="394" spans="5:7" x14ac:dyDescent="0.2">
      <c r="E394" s="8"/>
      <c r="G394" s="48"/>
    </row>
    <row r="395" spans="5:7" x14ac:dyDescent="0.2">
      <c r="E395" s="8"/>
      <c r="G395" s="48"/>
    </row>
    <row r="396" spans="5:7" x14ac:dyDescent="0.2">
      <c r="E396" s="8"/>
      <c r="G396" s="48"/>
    </row>
    <row r="397" spans="5:7" x14ac:dyDescent="0.2">
      <c r="E397" s="8"/>
      <c r="G397" s="48"/>
    </row>
    <row r="398" spans="5:7" x14ac:dyDescent="0.2">
      <c r="E398" s="8"/>
      <c r="G398" s="48"/>
    </row>
    <row r="399" spans="5:7" x14ac:dyDescent="0.2">
      <c r="E399" s="8"/>
      <c r="G399" s="48"/>
    </row>
    <row r="400" spans="5:7" x14ac:dyDescent="0.2">
      <c r="E400" s="8"/>
      <c r="G400" s="48"/>
    </row>
    <row r="401" spans="5:7" x14ac:dyDescent="0.2">
      <c r="E401" s="8"/>
      <c r="G401" s="48"/>
    </row>
    <row r="402" spans="5:7" x14ac:dyDescent="0.2">
      <c r="E402" s="8"/>
      <c r="G402" s="48"/>
    </row>
    <row r="403" spans="5:7" x14ac:dyDescent="0.2">
      <c r="E403" s="8"/>
      <c r="G403" s="48"/>
    </row>
    <row r="404" spans="5:7" x14ac:dyDescent="0.2">
      <c r="E404" s="8"/>
      <c r="G404" s="48"/>
    </row>
    <row r="405" spans="5:7" x14ac:dyDescent="0.2">
      <c r="E405" s="8"/>
      <c r="G405" s="48"/>
    </row>
    <row r="406" spans="5:7" x14ac:dyDescent="0.2">
      <c r="E406" s="8"/>
      <c r="G406" s="48"/>
    </row>
    <row r="407" spans="5:7" x14ac:dyDescent="0.2">
      <c r="E407" s="8"/>
      <c r="G407" s="48"/>
    </row>
    <row r="408" spans="5:7" x14ac:dyDescent="0.2">
      <c r="E408" s="8"/>
      <c r="G408" s="48"/>
    </row>
    <row r="409" spans="5:7" x14ac:dyDescent="0.2">
      <c r="E409" s="8"/>
      <c r="G409" s="48"/>
    </row>
    <row r="410" spans="5:7" x14ac:dyDescent="0.2">
      <c r="E410" s="8"/>
      <c r="G410" s="48"/>
    </row>
    <row r="411" spans="5:7" x14ac:dyDescent="0.2">
      <c r="E411" s="8"/>
      <c r="G411" s="48"/>
    </row>
    <row r="412" spans="5:7" x14ac:dyDescent="0.2">
      <c r="E412" s="8"/>
      <c r="G412" s="48"/>
    </row>
    <row r="413" spans="5:7" x14ac:dyDescent="0.2">
      <c r="E413" s="8"/>
      <c r="G413" s="48"/>
    </row>
    <row r="414" spans="5:7" x14ac:dyDescent="0.2">
      <c r="E414" s="8"/>
      <c r="G414" s="48"/>
    </row>
    <row r="415" spans="5:7" x14ac:dyDescent="0.2">
      <c r="E415" s="8"/>
      <c r="G415" s="48"/>
    </row>
    <row r="416" spans="5:7" x14ac:dyDescent="0.2">
      <c r="E416" s="8"/>
      <c r="G416" s="48"/>
    </row>
    <row r="417" spans="5:7" x14ac:dyDescent="0.2">
      <c r="E417" s="8"/>
      <c r="G417" s="48"/>
    </row>
    <row r="418" spans="5:7" x14ac:dyDescent="0.2">
      <c r="E418" s="8"/>
      <c r="G418" s="48"/>
    </row>
    <row r="419" spans="5:7" x14ac:dyDescent="0.2">
      <c r="E419" s="8"/>
      <c r="G419" s="48"/>
    </row>
    <row r="420" spans="5:7" x14ac:dyDescent="0.2">
      <c r="E420" s="8"/>
      <c r="G420" s="48"/>
    </row>
    <row r="421" spans="5:7" x14ac:dyDescent="0.2">
      <c r="E421" s="8"/>
      <c r="G421" s="48"/>
    </row>
    <row r="422" spans="5:7" x14ac:dyDescent="0.2">
      <c r="E422" s="8"/>
      <c r="G422" s="48"/>
    </row>
    <row r="423" spans="5:7" x14ac:dyDescent="0.2">
      <c r="E423" s="8"/>
      <c r="G423" s="48"/>
    </row>
    <row r="424" spans="5:7" x14ac:dyDescent="0.2">
      <c r="E424" s="8"/>
      <c r="G424" s="48"/>
    </row>
    <row r="425" spans="5:7" x14ac:dyDescent="0.2">
      <c r="E425" s="8"/>
      <c r="G425" s="48"/>
    </row>
    <row r="426" spans="5:7" x14ac:dyDescent="0.2">
      <c r="E426" s="8"/>
      <c r="G426" s="48"/>
    </row>
    <row r="427" spans="5:7" x14ac:dyDescent="0.2">
      <c r="E427" s="8"/>
      <c r="G427" s="48"/>
    </row>
    <row r="428" spans="5:7" x14ac:dyDescent="0.2">
      <c r="E428" s="8"/>
      <c r="G428" s="48"/>
    </row>
    <row r="429" spans="5:7" x14ac:dyDescent="0.2">
      <c r="E429" s="8"/>
      <c r="G429" s="48"/>
    </row>
    <row r="430" spans="5:7" x14ac:dyDescent="0.2">
      <c r="E430" s="8"/>
      <c r="G430" s="48"/>
    </row>
    <row r="431" spans="5:7" x14ac:dyDescent="0.2">
      <c r="E431" s="8"/>
      <c r="G431" s="48"/>
    </row>
    <row r="432" spans="5:7" x14ac:dyDescent="0.2">
      <c r="E432" s="8"/>
      <c r="G432" s="48"/>
    </row>
    <row r="433" spans="5:7" x14ac:dyDescent="0.2">
      <c r="E433" s="8"/>
      <c r="G433" s="48"/>
    </row>
    <row r="434" spans="5:7" x14ac:dyDescent="0.2">
      <c r="E434" s="8"/>
      <c r="G434" s="48"/>
    </row>
    <row r="435" spans="5:7" x14ac:dyDescent="0.2">
      <c r="E435" s="8"/>
      <c r="G435" s="48"/>
    </row>
    <row r="436" spans="5:7" x14ac:dyDescent="0.2">
      <c r="E436" s="8"/>
      <c r="G436" s="48"/>
    </row>
    <row r="437" spans="5:7" x14ac:dyDescent="0.2">
      <c r="E437" s="8"/>
      <c r="G437" s="48"/>
    </row>
    <row r="438" spans="5:7" x14ac:dyDescent="0.2">
      <c r="E438" s="8"/>
      <c r="G438" s="48"/>
    </row>
    <row r="439" spans="5:7" x14ac:dyDescent="0.2">
      <c r="E439" s="8"/>
      <c r="G439" s="48"/>
    </row>
    <row r="440" spans="5:7" x14ac:dyDescent="0.2">
      <c r="E440" s="8"/>
      <c r="G440" s="48"/>
    </row>
    <row r="441" spans="5:7" x14ac:dyDescent="0.2">
      <c r="E441" s="8"/>
      <c r="G441" s="48"/>
    </row>
    <row r="442" spans="5:7" x14ac:dyDescent="0.2">
      <c r="E442" s="8"/>
      <c r="G442" s="48"/>
    </row>
    <row r="443" spans="5:7" x14ac:dyDescent="0.2">
      <c r="E443" s="8"/>
      <c r="G443" s="48"/>
    </row>
    <row r="444" spans="5:7" x14ac:dyDescent="0.2">
      <c r="E444" s="8"/>
      <c r="G444" s="48"/>
    </row>
    <row r="445" spans="5:7" x14ac:dyDescent="0.2">
      <c r="E445" s="8"/>
      <c r="G445" s="48"/>
    </row>
    <row r="446" spans="5:7" x14ac:dyDescent="0.2">
      <c r="E446" s="8"/>
      <c r="G446" s="48"/>
    </row>
    <row r="447" spans="5:7" x14ac:dyDescent="0.2">
      <c r="E447" s="8"/>
      <c r="G447" s="48"/>
    </row>
    <row r="448" spans="5:7" x14ac:dyDescent="0.2">
      <c r="E448" s="8"/>
      <c r="G448" s="48"/>
    </row>
    <row r="449" spans="5:7" x14ac:dyDescent="0.2">
      <c r="E449" s="8"/>
      <c r="G449" s="48"/>
    </row>
    <row r="450" spans="5:7" x14ac:dyDescent="0.2">
      <c r="E450" s="8"/>
      <c r="G450" s="48"/>
    </row>
    <row r="451" spans="5:7" x14ac:dyDescent="0.2">
      <c r="E451" s="8"/>
      <c r="G451" s="48"/>
    </row>
    <row r="452" spans="5:7" x14ac:dyDescent="0.2">
      <c r="E452" s="8"/>
      <c r="G452" s="48"/>
    </row>
    <row r="453" spans="5:7" x14ac:dyDescent="0.2">
      <c r="E453" s="8"/>
      <c r="G453" s="48"/>
    </row>
    <row r="454" spans="5:7" x14ac:dyDescent="0.2">
      <c r="E454" s="8"/>
      <c r="G454" s="48"/>
    </row>
    <row r="455" spans="5:7" x14ac:dyDescent="0.2">
      <c r="E455" s="8"/>
      <c r="G455" s="48"/>
    </row>
    <row r="456" spans="5:7" x14ac:dyDescent="0.2">
      <c r="E456" s="8"/>
      <c r="G456" s="48"/>
    </row>
    <row r="457" spans="5:7" x14ac:dyDescent="0.2">
      <c r="E457" s="8"/>
      <c r="G457" s="48"/>
    </row>
    <row r="458" spans="5:7" x14ac:dyDescent="0.2">
      <c r="E458" s="8"/>
      <c r="G458" s="48"/>
    </row>
    <row r="459" spans="5:7" x14ac:dyDescent="0.2">
      <c r="E459" s="8"/>
      <c r="G459" s="48"/>
    </row>
    <row r="460" spans="5:7" x14ac:dyDescent="0.2">
      <c r="E460" s="8"/>
      <c r="G460" s="48"/>
    </row>
    <row r="461" spans="5:7" x14ac:dyDescent="0.2">
      <c r="E461" s="8"/>
      <c r="G461" s="48"/>
    </row>
    <row r="462" spans="5:7" x14ac:dyDescent="0.2">
      <c r="E462" s="8"/>
      <c r="G462" s="48"/>
    </row>
    <row r="463" spans="5:7" x14ac:dyDescent="0.2">
      <c r="E463" s="8"/>
      <c r="G463" s="48"/>
    </row>
    <row r="464" spans="5:7" x14ac:dyDescent="0.2">
      <c r="E464" s="8"/>
      <c r="G464" s="48"/>
    </row>
    <row r="465" spans="5:7" x14ac:dyDescent="0.2">
      <c r="E465" s="8"/>
      <c r="G465" s="48"/>
    </row>
    <row r="466" spans="5:7" x14ac:dyDescent="0.2">
      <c r="E466" s="8"/>
      <c r="G466" s="48"/>
    </row>
    <row r="467" spans="5:7" x14ac:dyDescent="0.2">
      <c r="E467" s="8"/>
      <c r="G467" s="48"/>
    </row>
    <row r="468" spans="5:7" x14ac:dyDescent="0.2">
      <c r="E468" s="8"/>
      <c r="G468" s="48"/>
    </row>
    <row r="469" spans="5:7" x14ac:dyDescent="0.2">
      <c r="E469" s="8"/>
      <c r="G469" s="48"/>
    </row>
    <row r="470" spans="5:7" x14ac:dyDescent="0.2">
      <c r="E470" s="8"/>
      <c r="G470" s="48"/>
    </row>
    <row r="471" spans="5:7" x14ac:dyDescent="0.2">
      <c r="E471" s="8"/>
      <c r="G471" s="48"/>
    </row>
    <row r="472" spans="5:7" x14ac:dyDescent="0.2">
      <c r="E472" s="8"/>
      <c r="G472" s="48"/>
    </row>
    <row r="473" spans="5:7" x14ac:dyDescent="0.2">
      <c r="E473" s="8"/>
      <c r="G473" s="48"/>
    </row>
    <row r="474" spans="5:7" x14ac:dyDescent="0.2">
      <c r="E474" s="8"/>
      <c r="G474" s="48"/>
    </row>
    <row r="475" spans="5:7" x14ac:dyDescent="0.2">
      <c r="E475" s="8"/>
      <c r="G475" s="48"/>
    </row>
    <row r="476" spans="5:7" x14ac:dyDescent="0.2">
      <c r="E476" s="8"/>
      <c r="G476" s="48"/>
    </row>
    <row r="477" spans="5:7" x14ac:dyDescent="0.2">
      <c r="E477" s="8"/>
      <c r="G477" s="48"/>
    </row>
    <row r="478" spans="5:7" x14ac:dyDescent="0.2">
      <c r="E478" s="8"/>
      <c r="G478" s="48"/>
    </row>
    <row r="479" spans="5:7" x14ac:dyDescent="0.2">
      <c r="E479" s="8"/>
      <c r="G479" s="48"/>
    </row>
    <row r="480" spans="5:7" x14ac:dyDescent="0.2">
      <c r="E480" s="8"/>
      <c r="G480" s="48"/>
    </row>
    <row r="481" spans="5:7" x14ac:dyDescent="0.2">
      <c r="E481" s="8"/>
      <c r="G481" s="48"/>
    </row>
    <row r="482" spans="5:7" x14ac:dyDescent="0.2">
      <c r="E482" s="8"/>
      <c r="G482" s="48"/>
    </row>
    <row r="483" spans="5:7" x14ac:dyDescent="0.2">
      <c r="E483" s="8"/>
      <c r="G483" s="48"/>
    </row>
    <row r="484" spans="5:7" x14ac:dyDescent="0.2">
      <c r="E484" s="8"/>
      <c r="G484" s="48"/>
    </row>
    <row r="485" spans="5:7" x14ac:dyDescent="0.2">
      <c r="E485" s="8"/>
      <c r="G485" s="48"/>
    </row>
    <row r="486" spans="5:7" x14ac:dyDescent="0.2">
      <c r="E486" s="8"/>
      <c r="G486" s="48"/>
    </row>
    <row r="487" spans="5:7" x14ac:dyDescent="0.2">
      <c r="E487" s="8"/>
      <c r="G487" s="48"/>
    </row>
    <row r="488" spans="5:7" x14ac:dyDescent="0.2">
      <c r="E488" s="8"/>
      <c r="G488" s="48"/>
    </row>
    <row r="489" spans="5:7" x14ac:dyDescent="0.2">
      <c r="E489" s="8"/>
      <c r="G489" s="48"/>
    </row>
    <row r="490" spans="5:7" x14ac:dyDescent="0.2">
      <c r="E490" s="8"/>
      <c r="G490" s="48"/>
    </row>
    <row r="491" spans="5:7" x14ac:dyDescent="0.2">
      <c r="E491" s="8"/>
      <c r="G491" s="48"/>
    </row>
    <row r="492" spans="5:7" x14ac:dyDescent="0.2">
      <c r="E492" s="8"/>
      <c r="G492" s="48"/>
    </row>
    <row r="493" spans="5:7" x14ac:dyDescent="0.2">
      <c r="E493" s="8"/>
      <c r="G493" s="48"/>
    </row>
    <row r="494" spans="5:7" x14ac:dyDescent="0.2">
      <c r="E494" s="8"/>
      <c r="G494" s="48"/>
    </row>
    <row r="495" spans="5:7" x14ac:dyDescent="0.2">
      <c r="E495" s="8"/>
      <c r="G495" s="48"/>
    </row>
    <row r="496" spans="5:7" x14ac:dyDescent="0.2">
      <c r="E496" s="8"/>
      <c r="G496" s="48"/>
    </row>
    <row r="497" spans="5:7" x14ac:dyDescent="0.2">
      <c r="E497" s="8"/>
      <c r="G497" s="48"/>
    </row>
    <row r="498" spans="5:7" x14ac:dyDescent="0.2">
      <c r="E498" s="8"/>
      <c r="G498" s="48"/>
    </row>
    <row r="499" spans="5:7" x14ac:dyDescent="0.2">
      <c r="E499" s="8"/>
      <c r="G499" s="48"/>
    </row>
    <row r="500" spans="5:7" x14ac:dyDescent="0.2">
      <c r="E500" s="8"/>
      <c r="G500" s="48"/>
    </row>
    <row r="501" spans="5:7" x14ac:dyDescent="0.2">
      <c r="E501" s="8"/>
      <c r="G501" s="48"/>
    </row>
    <row r="502" spans="5:7" x14ac:dyDescent="0.2">
      <c r="E502" s="8"/>
      <c r="G502" s="48"/>
    </row>
    <row r="503" spans="5:7" x14ac:dyDescent="0.2">
      <c r="E503" s="8"/>
      <c r="G503" s="48"/>
    </row>
    <row r="504" spans="5:7" x14ac:dyDescent="0.2">
      <c r="E504" s="8"/>
      <c r="G504" s="48"/>
    </row>
    <row r="505" spans="5:7" x14ac:dyDescent="0.2">
      <c r="E505" s="8"/>
      <c r="G505" s="48"/>
    </row>
    <row r="506" spans="5:7" x14ac:dyDescent="0.2">
      <c r="E506" s="8"/>
      <c r="G506" s="48"/>
    </row>
    <row r="507" spans="5:7" x14ac:dyDescent="0.2">
      <c r="E507" s="8"/>
      <c r="G507" s="48"/>
    </row>
    <row r="508" spans="5:7" x14ac:dyDescent="0.2">
      <c r="E508" s="8"/>
      <c r="G508" s="48"/>
    </row>
    <row r="509" spans="5:7" x14ac:dyDescent="0.2">
      <c r="E509" s="8"/>
      <c r="G509" s="48"/>
    </row>
    <row r="510" spans="5:7" x14ac:dyDescent="0.2">
      <c r="E510" s="8"/>
      <c r="G510" s="48"/>
    </row>
    <row r="511" spans="5:7" x14ac:dyDescent="0.2">
      <c r="E511" s="8"/>
      <c r="G511" s="48"/>
    </row>
    <row r="512" spans="5:7" x14ac:dyDescent="0.2">
      <c r="E512" s="8"/>
      <c r="G512" s="48"/>
    </row>
    <row r="513" spans="5:7" x14ac:dyDescent="0.2">
      <c r="E513" s="8"/>
      <c r="G513" s="48"/>
    </row>
    <row r="514" spans="5:7" x14ac:dyDescent="0.2">
      <c r="E514" s="8"/>
      <c r="G514" s="48"/>
    </row>
    <row r="515" spans="5:7" x14ac:dyDescent="0.2">
      <c r="E515" s="8"/>
      <c r="G515" s="48"/>
    </row>
    <row r="516" spans="5:7" x14ac:dyDescent="0.2">
      <c r="E516" s="8"/>
      <c r="G516" s="48"/>
    </row>
    <row r="517" spans="5:7" x14ac:dyDescent="0.2">
      <c r="E517" s="8"/>
      <c r="G517" s="48"/>
    </row>
    <row r="518" spans="5:7" x14ac:dyDescent="0.2">
      <c r="E518" s="8"/>
      <c r="G518" s="48"/>
    </row>
    <row r="519" spans="5:7" x14ac:dyDescent="0.2">
      <c r="E519" s="8"/>
      <c r="G519" s="48"/>
    </row>
    <row r="520" spans="5:7" x14ac:dyDescent="0.2">
      <c r="E520" s="8"/>
      <c r="G520" s="48"/>
    </row>
    <row r="521" spans="5:7" x14ac:dyDescent="0.2">
      <c r="E521" s="8"/>
      <c r="G521" s="48"/>
    </row>
    <row r="522" spans="5:7" x14ac:dyDescent="0.2">
      <c r="E522" s="8"/>
      <c r="G522" s="48"/>
    </row>
    <row r="523" spans="5:7" x14ac:dyDescent="0.2">
      <c r="E523" s="8"/>
      <c r="G523" s="48"/>
    </row>
    <row r="524" spans="5:7" x14ac:dyDescent="0.2">
      <c r="E524" s="8"/>
      <c r="G524" s="48"/>
    </row>
    <row r="525" spans="5:7" x14ac:dyDescent="0.2">
      <c r="E525" s="8"/>
      <c r="G525" s="48"/>
    </row>
    <row r="526" spans="5:7" x14ac:dyDescent="0.2">
      <c r="E526" s="8"/>
      <c r="G526" s="48"/>
    </row>
    <row r="527" spans="5:7" x14ac:dyDescent="0.2">
      <c r="E527" s="8"/>
      <c r="G527" s="48"/>
    </row>
    <row r="528" spans="5:7" x14ac:dyDescent="0.2">
      <c r="E528" s="8"/>
      <c r="G528" s="48"/>
    </row>
    <row r="529" spans="5:7" x14ac:dyDescent="0.2">
      <c r="E529" s="8"/>
      <c r="G529" s="48"/>
    </row>
    <row r="530" spans="5:7" x14ac:dyDescent="0.2">
      <c r="E530" s="8"/>
      <c r="G530" s="48"/>
    </row>
    <row r="531" spans="5:7" x14ac:dyDescent="0.2">
      <c r="E531" s="8"/>
      <c r="G531" s="48"/>
    </row>
    <row r="532" spans="5:7" x14ac:dyDescent="0.2">
      <c r="E532" s="8"/>
      <c r="G532" s="48"/>
    </row>
    <row r="533" spans="5:7" x14ac:dyDescent="0.2">
      <c r="E533" s="8"/>
      <c r="G533" s="48"/>
    </row>
    <row r="534" spans="5:7" x14ac:dyDescent="0.2">
      <c r="E534" s="8"/>
      <c r="G534" s="48"/>
    </row>
    <row r="535" spans="5:7" x14ac:dyDescent="0.2">
      <c r="E535" s="8"/>
      <c r="G535" s="48"/>
    </row>
    <row r="536" spans="5:7" x14ac:dyDescent="0.2">
      <c r="E536" s="8"/>
      <c r="G536" s="48"/>
    </row>
    <row r="537" spans="5:7" x14ac:dyDescent="0.2">
      <c r="E537" s="8"/>
      <c r="G537" s="48"/>
    </row>
    <row r="538" spans="5:7" x14ac:dyDescent="0.2">
      <c r="E538" s="8"/>
      <c r="G538" s="48"/>
    </row>
    <row r="539" spans="5:7" x14ac:dyDescent="0.2">
      <c r="E539" s="8"/>
      <c r="G539" s="48"/>
    </row>
    <row r="540" spans="5:7" x14ac:dyDescent="0.2">
      <c r="E540" s="8"/>
      <c r="G540" s="48"/>
    </row>
    <row r="541" spans="5:7" x14ac:dyDescent="0.2">
      <c r="E541" s="8"/>
      <c r="G541" s="48"/>
    </row>
    <row r="542" spans="5:7" x14ac:dyDescent="0.2">
      <c r="E542" s="8"/>
      <c r="G542" s="48"/>
    </row>
    <row r="543" spans="5:7" x14ac:dyDescent="0.2">
      <c r="E543" s="8"/>
      <c r="G543" s="48"/>
    </row>
    <row r="544" spans="5:7" x14ac:dyDescent="0.2">
      <c r="E544" s="8"/>
      <c r="G544" s="48"/>
    </row>
    <row r="545" spans="5:7" x14ac:dyDescent="0.2">
      <c r="E545" s="8"/>
      <c r="G545" s="48"/>
    </row>
    <row r="546" spans="5:7" x14ac:dyDescent="0.2">
      <c r="E546" s="8"/>
      <c r="G546" s="48"/>
    </row>
    <row r="547" spans="5:7" x14ac:dyDescent="0.2">
      <c r="E547" s="8"/>
      <c r="G547" s="48"/>
    </row>
    <row r="548" spans="5:7" x14ac:dyDescent="0.2">
      <c r="E548" s="8"/>
      <c r="G548" s="48"/>
    </row>
    <row r="549" spans="5:7" x14ac:dyDescent="0.2">
      <c r="E549" s="8"/>
      <c r="G549" s="48"/>
    </row>
    <row r="550" spans="5:7" x14ac:dyDescent="0.2">
      <c r="E550" s="8"/>
      <c r="G550" s="48"/>
    </row>
    <row r="551" spans="5:7" x14ac:dyDescent="0.2">
      <c r="E551" s="8"/>
      <c r="G551" s="48"/>
    </row>
    <row r="552" spans="5:7" x14ac:dyDescent="0.2">
      <c r="E552" s="8"/>
      <c r="G552" s="48"/>
    </row>
    <row r="553" spans="5:7" x14ac:dyDescent="0.2">
      <c r="E553" s="8"/>
      <c r="G553" s="48"/>
    </row>
    <row r="554" spans="5:7" x14ac:dyDescent="0.2">
      <c r="E554" s="8"/>
      <c r="G554" s="48"/>
    </row>
    <row r="555" spans="5:7" x14ac:dyDescent="0.2">
      <c r="E555" s="8"/>
      <c r="G555" s="48"/>
    </row>
    <row r="556" spans="5:7" x14ac:dyDescent="0.2">
      <c r="E556" s="8"/>
      <c r="G556" s="48"/>
    </row>
    <row r="557" spans="5:7" x14ac:dyDescent="0.2">
      <c r="E557" s="8"/>
      <c r="G557" s="48"/>
    </row>
    <row r="558" spans="5:7" x14ac:dyDescent="0.2">
      <c r="E558" s="8"/>
      <c r="G558" s="48"/>
    </row>
    <row r="559" spans="5:7" x14ac:dyDescent="0.2">
      <c r="E559" s="8"/>
      <c r="G559" s="48"/>
    </row>
    <row r="560" spans="5:7" x14ac:dyDescent="0.2">
      <c r="E560" s="8"/>
      <c r="G560" s="48"/>
    </row>
    <row r="561" spans="5:7" x14ac:dyDescent="0.2">
      <c r="E561" s="8"/>
      <c r="G561" s="48"/>
    </row>
    <row r="562" spans="5:7" x14ac:dyDescent="0.2">
      <c r="E562" s="8"/>
      <c r="G562" s="48"/>
    </row>
    <row r="563" spans="5:7" x14ac:dyDescent="0.2">
      <c r="E563" s="8"/>
      <c r="G563" s="48"/>
    </row>
    <row r="564" spans="5:7" x14ac:dyDescent="0.2">
      <c r="E564" s="8"/>
      <c r="G564" s="48"/>
    </row>
    <row r="565" spans="5:7" x14ac:dyDescent="0.2">
      <c r="E565" s="8"/>
      <c r="G565" s="48"/>
    </row>
    <row r="566" spans="5:7" x14ac:dyDescent="0.2">
      <c r="E566" s="8"/>
      <c r="G566" s="48"/>
    </row>
    <row r="567" spans="5:7" x14ac:dyDescent="0.2">
      <c r="E567" s="8"/>
      <c r="G567" s="48"/>
    </row>
    <row r="568" spans="5:7" x14ac:dyDescent="0.2">
      <c r="E568" s="8"/>
      <c r="G568" s="48"/>
    </row>
    <row r="569" spans="5:7" x14ac:dyDescent="0.2">
      <c r="E569" s="8"/>
      <c r="G569" s="48"/>
    </row>
    <row r="570" spans="5:7" x14ac:dyDescent="0.2">
      <c r="E570" s="8"/>
      <c r="G570" s="48"/>
    </row>
    <row r="571" spans="5:7" x14ac:dyDescent="0.2">
      <c r="E571" s="8"/>
      <c r="G571" s="48"/>
    </row>
    <row r="572" spans="5:7" x14ac:dyDescent="0.2">
      <c r="E572" s="8"/>
      <c r="G572" s="48"/>
    </row>
    <row r="573" spans="5:7" x14ac:dyDescent="0.2">
      <c r="E573" s="8"/>
      <c r="G573" s="48"/>
    </row>
    <row r="574" spans="5:7" x14ac:dyDescent="0.2">
      <c r="E574" s="8"/>
      <c r="G574" s="48"/>
    </row>
    <row r="575" spans="5:7" x14ac:dyDescent="0.2">
      <c r="E575" s="8"/>
      <c r="G575" s="48"/>
    </row>
    <row r="576" spans="5:7" x14ac:dyDescent="0.2">
      <c r="E576" s="8"/>
      <c r="G576" s="48"/>
    </row>
    <row r="577" spans="5:7" x14ac:dyDescent="0.2">
      <c r="E577" s="8"/>
      <c r="G577" s="48"/>
    </row>
    <row r="578" spans="5:7" x14ac:dyDescent="0.2">
      <c r="E578" s="8"/>
      <c r="G578" s="48"/>
    </row>
    <row r="579" spans="5:7" x14ac:dyDescent="0.2">
      <c r="E579" s="8"/>
      <c r="G579" s="48"/>
    </row>
    <row r="580" spans="5:7" x14ac:dyDescent="0.2">
      <c r="E580" s="8"/>
      <c r="G580" s="48"/>
    </row>
    <row r="581" spans="5:7" x14ac:dyDescent="0.2">
      <c r="E581" s="8"/>
      <c r="G581" s="48"/>
    </row>
    <row r="582" spans="5:7" x14ac:dyDescent="0.2">
      <c r="E582" s="8"/>
      <c r="G582" s="48"/>
    </row>
    <row r="583" spans="5:7" x14ac:dyDescent="0.2">
      <c r="E583" s="8"/>
      <c r="G583" s="48"/>
    </row>
    <row r="584" spans="5:7" x14ac:dyDescent="0.2">
      <c r="E584" s="8"/>
      <c r="G584" s="48"/>
    </row>
    <row r="585" spans="5:7" x14ac:dyDescent="0.2">
      <c r="E585" s="8"/>
      <c r="G585" s="48"/>
    </row>
    <row r="586" spans="5:7" x14ac:dyDescent="0.2">
      <c r="E586" s="8"/>
      <c r="G586" s="48"/>
    </row>
    <row r="587" spans="5:7" x14ac:dyDescent="0.2">
      <c r="E587" s="8"/>
      <c r="G587" s="48"/>
    </row>
    <row r="588" spans="5:7" x14ac:dyDescent="0.2">
      <c r="E588" s="8"/>
      <c r="G588" s="48"/>
    </row>
    <row r="589" spans="5:7" x14ac:dyDescent="0.2">
      <c r="E589" s="8"/>
      <c r="G589" s="48"/>
    </row>
    <row r="590" spans="5:7" x14ac:dyDescent="0.2">
      <c r="E590" s="8"/>
      <c r="G590" s="48"/>
    </row>
    <row r="591" spans="5:7" x14ac:dyDescent="0.2">
      <c r="E591" s="8"/>
      <c r="G591" s="48"/>
    </row>
    <row r="592" spans="5:7" x14ac:dyDescent="0.2">
      <c r="E592" s="8"/>
      <c r="G592" s="48"/>
    </row>
    <row r="593" spans="5:7" x14ac:dyDescent="0.2">
      <c r="E593" s="8"/>
      <c r="G593" s="48"/>
    </row>
    <row r="594" spans="5:7" x14ac:dyDescent="0.2">
      <c r="E594" s="8"/>
      <c r="G594" s="48"/>
    </row>
    <row r="595" spans="5:7" x14ac:dyDescent="0.2">
      <c r="E595" s="8"/>
      <c r="G595" s="48"/>
    </row>
    <row r="596" spans="5:7" x14ac:dyDescent="0.2">
      <c r="E596" s="8"/>
      <c r="G596" s="48"/>
    </row>
    <row r="597" spans="5:7" x14ac:dyDescent="0.2">
      <c r="E597" s="8"/>
      <c r="G597" s="48"/>
    </row>
    <row r="598" spans="5:7" x14ac:dyDescent="0.2">
      <c r="E598" s="8"/>
      <c r="G598" s="48"/>
    </row>
    <row r="599" spans="5:7" x14ac:dyDescent="0.2">
      <c r="E599" s="8"/>
      <c r="G599" s="48"/>
    </row>
    <row r="600" spans="5:7" x14ac:dyDescent="0.2">
      <c r="E600" s="8"/>
      <c r="G600" s="48"/>
    </row>
    <row r="601" spans="5:7" x14ac:dyDescent="0.2">
      <c r="E601" s="8"/>
      <c r="G601" s="48"/>
    </row>
    <row r="602" spans="5:7" x14ac:dyDescent="0.2">
      <c r="E602" s="8"/>
      <c r="G602" s="48"/>
    </row>
    <row r="603" spans="5:7" x14ac:dyDescent="0.2">
      <c r="E603" s="8"/>
      <c r="G603" s="48"/>
    </row>
    <row r="604" spans="5:7" x14ac:dyDescent="0.2">
      <c r="E604" s="8"/>
      <c r="G604" s="48"/>
    </row>
    <row r="605" spans="5:7" x14ac:dyDescent="0.2">
      <c r="E605" s="8"/>
      <c r="G605" s="48"/>
    </row>
    <row r="606" spans="5:7" x14ac:dyDescent="0.2">
      <c r="E606" s="8"/>
      <c r="G606" s="48"/>
    </row>
    <row r="607" spans="5:7" x14ac:dyDescent="0.2">
      <c r="E607" s="8"/>
      <c r="G607" s="48"/>
    </row>
    <row r="608" spans="5:7" x14ac:dyDescent="0.2">
      <c r="E608" s="8"/>
      <c r="G608" s="48"/>
    </row>
    <row r="609" spans="5:7" x14ac:dyDescent="0.2">
      <c r="E609" s="8"/>
      <c r="G609" s="48"/>
    </row>
    <row r="610" spans="5:7" x14ac:dyDescent="0.2">
      <c r="E610" s="8"/>
      <c r="G610" s="48"/>
    </row>
    <row r="611" spans="5:7" x14ac:dyDescent="0.2">
      <c r="E611" s="8"/>
      <c r="G611" s="48"/>
    </row>
    <row r="612" spans="5:7" x14ac:dyDescent="0.2">
      <c r="E612" s="8"/>
      <c r="G612" s="48"/>
    </row>
    <row r="613" spans="5:7" x14ac:dyDescent="0.2">
      <c r="E613" s="8"/>
      <c r="G613" s="48"/>
    </row>
    <row r="614" spans="5:7" x14ac:dyDescent="0.2">
      <c r="E614" s="8"/>
      <c r="G614" s="48"/>
    </row>
    <row r="615" spans="5:7" x14ac:dyDescent="0.2">
      <c r="E615" s="8"/>
      <c r="G615" s="48"/>
    </row>
    <row r="616" spans="5:7" x14ac:dyDescent="0.2">
      <c r="E616" s="8"/>
      <c r="G616" s="48"/>
    </row>
    <row r="617" spans="5:7" x14ac:dyDescent="0.2">
      <c r="E617" s="8"/>
      <c r="G617" s="48"/>
    </row>
    <row r="618" spans="5:7" x14ac:dyDescent="0.2">
      <c r="E618" s="8"/>
      <c r="G618" s="48"/>
    </row>
    <row r="619" spans="5:7" x14ac:dyDescent="0.2">
      <c r="E619" s="8"/>
      <c r="G619" s="48"/>
    </row>
    <row r="620" spans="5:7" x14ac:dyDescent="0.2">
      <c r="E620" s="8"/>
      <c r="G620" s="48"/>
    </row>
    <row r="621" spans="5:7" x14ac:dyDescent="0.2">
      <c r="E621" s="8"/>
      <c r="G621" s="48"/>
    </row>
    <row r="622" spans="5:7" x14ac:dyDescent="0.2">
      <c r="E622" s="8"/>
      <c r="G622" s="48"/>
    </row>
    <row r="623" spans="5:7" x14ac:dyDescent="0.2">
      <c r="E623" s="8"/>
      <c r="G623" s="48"/>
    </row>
    <row r="624" spans="5:7" x14ac:dyDescent="0.2">
      <c r="E624" s="8"/>
      <c r="G624" s="48"/>
    </row>
    <row r="625" spans="5:7" x14ac:dyDescent="0.2">
      <c r="E625" s="8"/>
      <c r="G625" s="48"/>
    </row>
    <row r="626" spans="5:7" x14ac:dyDescent="0.2">
      <c r="E626" s="8"/>
      <c r="G626" s="48"/>
    </row>
    <row r="627" spans="5:7" x14ac:dyDescent="0.2">
      <c r="E627" s="8"/>
      <c r="G627" s="48"/>
    </row>
    <row r="628" spans="5:7" x14ac:dyDescent="0.2">
      <c r="E628" s="8"/>
      <c r="G628" s="48"/>
    </row>
    <row r="629" spans="5:7" x14ac:dyDescent="0.2">
      <c r="E629" s="8"/>
      <c r="G629" s="48"/>
    </row>
    <row r="630" spans="5:7" x14ac:dyDescent="0.2">
      <c r="E630" s="8"/>
      <c r="G630" s="48"/>
    </row>
    <row r="631" spans="5:7" x14ac:dyDescent="0.2">
      <c r="E631" s="8"/>
      <c r="G631" s="48"/>
    </row>
    <row r="632" spans="5:7" x14ac:dyDescent="0.2">
      <c r="E632" s="8"/>
      <c r="G632" s="48"/>
    </row>
    <row r="633" spans="5:7" x14ac:dyDescent="0.2">
      <c r="E633" s="8"/>
      <c r="G633" s="48"/>
    </row>
    <row r="634" spans="5:7" x14ac:dyDescent="0.2">
      <c r="E634" s="8"/>
      <c r="G634" s="48"/>
    </row>
    <row r="635" spans="5:7" x14ac:dyDescent="0.2">
      <c r="E635" s="8"/>
      <c r="G635" s="48"/>
    </row>
    <row r="636" spans="5:7" x14ac:dyDescent="0.2">
      <c r="E636" s="8"/>
      <c r="G636" s="48"/>
    </row>
    <row r="637" spans="5:7" x14ac:dyDescent="0.2">
      <c r="E637" s="8"/>
      <c r="G637" s="48"/>
    </row>
    <row r="638" spans="5:7" x14ac:dyDescent="0.2">
      <c r="E638" s="8"/>
      <c r="G638" s="48"/>
    </row>
    <row r="639" spans="5:7" x14ac:dyDescent="0.2">
      <c r="E639" s="8"/>
      <c r="G639" s="48"/>
    </row>
    <row r="640" spans="5:7" x14ac:dyDescent="0.2">
      <c r="E640" s="8"/>
      <c r="G640" s="48"/>
    </row>
    <row r="641" spans="5:7" x14ac:dyDescent="0.2">
      <c r="E641" s="8"/>
      <c r="G641" s="48"/>
    </row>
    <row r="642" spans="5:7" x14ac:dyDescent="0.2">
      <c r="E642" s="8"/>
      <c r="G642" s="48"/>
    </row>
    <row r="643" spans="5:7" x14ac:dyDescent="0.2">
      <c r="E643" s="8"/>
      <c r="G643" s="48"/>
    </row>
    <row r="644" spans="5:7" x14ac:dyDescent="0.2">
      <c r="E644" s="8"/>
      <c r="G644" s="48"/>
    </row>
    <row r="645" spans="5:7" x14ac:dyDescent="0.2">
      <c r="E645" s="8"/>
      <c r="G645" s="48"/>
    </row>
    <row r="646" spans="5:7" x14ac:dyDescent="0.2">
      <c r="E646" s="8"/>
      <c r="G646" s="48"/>
    </row>
    <row r="647" spans="5:7" x14ac:dyDescent="0.2">
      <c r="E647" s="8"/>
      <c r="G647" s="48"/>
    </row>
    <row r="648" spans="5:7" x14ac:dyDescent="0.2">
      <c r="E648" s="8"/>
      <c r="G648" s="48"/>
    </row>
    <row r="649" spans="5:7" x14ac:dyDescent="0.2">
      <c r="E649" s="8"/>
      <c r="G649" s="48"/>
    </row>
    <row r="650" spans="5:7" x14ac:dyDescent="0.2">
      <c r="E650" s="8"/>
      <c r="G650" s="48"/>
    </row>
    <row r="651" spans="5:7" x14ac:dyDescent="0.2">
      <c r="E651" s="8"/>
      <c r="G651" s="48"/>
    </row>
    <row r="652" spans="5:7" x14ac:dyDescent="0.2">
      <c r="E652" s="8"/>
      <c r="G652" s="48"/>
    </row>
    <row r="653" spans="5:7" x14ac:dyDescent="0.2">
      <c r="E653" s="8"/>
      <c r="G653" s="48"/>
    </row>
    <row r="654" spans="5:7" x14ac:dyDescent="0.2">
      <c r="E654" s="8"/>
      <c r="G654" s="48"/>
    </row>
    <row r="655" spans="5:7" x14ac:dyDescent="0.2">
      <c r="E655" s="8"/>
      <c r="G655" s="48"/>
    </row>
    <row r="656" spans="5:7" x14ac:dyDescent="0.2">
      <c r="E656" s="8"/>
      <c r="G656" s="48"/>
    </row>
    <row r="657" spans="5:7" x14ac:dyDescent="0.2">
      <c r="E657" s="8"/>
      <c r="G657" s="48"/>
    </row>
    <row r="658" spans="5:7" x14ac:dyDescent="0.2">
      <c r="E658" s="8"/>
      <c r="G658" s="48"/>
    </row>
    <row r="659" spans="5:7" x14ac:dyDescent="0.2">
      <c r="E659" s="8"/>
      <c r="G659" s="48"/>
    </row>
    <row r="660" spans="5:7" x14ac:dyDescent="0.2">
      <c r="E660" s="8"/>
      <c r="G660" s="48"/>
    </row>
    <row r="661" spans="5:7" x14ac:dyDescent="0.2">
      <c r="E661" s="8"/>
      <c r="G661" s="48"/>
    </row>
    <row r="662" spans="5:7" x14ac:dyDescent="0.2">
      <c r="E662" s="8"/>
      <c r="G662" s="48"/>
    </row>
    <row r="663" spans="5:7" x14ac:dyDescent="0.2">
      <c r="E663" s="8"/>
      <c r="G663" s="48"/>
    </row>
    <row r="664" spans="5:7" x14ac:dyDescent="0.2">
      <c r="E664" s="8"/>
      <c r="G664" s="48"/>
    </row>
    <row r="665" spans="5:7" x14ac:dyDescent="0.2">
      <c r="E665" s="8"/>
      <c r="G665" s="48"/>
    </row>
    <row r="666" spans="5:7" x14ac:dyDescent="0.2">
      <c r="E666" s="8"/>
      <c r="G666" s="48"/>
    </row>
    <row r="667" spans="5:7" x14ac:dyDescent="0.2">
      <c r="E667" s="8"/>
      <c r="G667" s="48"/>
    </row>
    <row r="668" spans="5:7" x14ac:dyDescent="0.2">
      <c r="E668" s="8"/>
      <c r="G668" s="48"/>
    </row>
    <row r="669" spans="5:7" x14ac:dyDescent="0.2">
      <c r="E669" s="8"/>
      <c r="G669" s="48"/>
    </row>
    <row r="670" spans="5:7" x14ac:dyDescent="0.2">
      <c r="E670" s="8"/>
      <c r="G670" s="48"/>
    </row>
    <row r="671" spans="5:7" x14ac:dyDescent="0.2">
      <c r="E671" s="8"/>
      <c r="G671" s="48"/>
    </row>
    <row r="672" spans="5:7" x14ac:dyDescent="0.2">
      <c r="E672" s="8"/>
      <c r="G672" s="48"/>
    </row>
    <row r="673" spans="5:7" x14ac:dyDescent="0.2">
      <c r="E673" s="8"/>
      <c r="G673" s="48"/>
    </row>
    <row r="674" spans="5:7" x14ac:dyDescent="0.2">
      <c r="E674" s="8"/>
      <c r="G674" s="48"/>
    </row>
    <row r="675" spans="5:7" x14ac:dyDescent="0.2">
      <c r="E675" s="8"/>
      <c r="G675" s="48"/>
    </row>
    <row r="676" spans="5:7" x14ac:dyDescent="0.2">
      <c r="E676" s="8"/>
      <c r="G676" s="48"/>
    </row>
    <row r="677" spans="5:7" x14ac:dyDescent="0.2">
      <c r="E677" s="8"/>
      <c r="G677" s="48"/>
    </row>
    <row r="678" spans="5:7" x14ac:dyDescent="0.2">
      <c r="E678" s="8"/>
      <c r="G678" s="48"/>
    </row>
    <row r="679" spans="5:7" x14ac:dyDescent="0.2">
      <c r="E679" s="8"/>
      <c r="G679" s="48"/>
    </row>
    <row r="680" spans="5:7" x14ac:dyDescent="0.2">
      <c r="E680" s="8"/>
      <c r="G680" s="48"/>
    </row>
    <row r="681" spans="5:7" x14ac:dyDescent="0.2">
      <c r="E681" s="8"/>
      <c r="G681" s="48"/>
    </row>
    <row r="682" spans="5:7" x14ac:dyDescent="0.2">
      <c r="E682" s="8"/>
      <c r="G682" s="48"/>
    </row>
    <row r="683" spans="5:7" x14ac:dyDescent="0.2">
      <c r="E683" s="8"/>
      <c r="G683" s="48"/>
    </row>
    <row r="684" spans="5:7" x14ac:dyDescent="0.2">
      <c r="E684" s="8"/>
      <c r="G684" s="48"/>
    </row>
    <row r="685" spans="5:7" x14ac:dyDescent="0.2">
      <c r="E685" s="8"/>
      <c r="G685" s="48"/>
    </row>
    <row r="686" spans="5:7" x14ac:dyDescent="0.2">
      <c r="E686" s="8"/>
      <c r="G686" s="48"/>
    </row>
    <row r="687" spans="5:7" x14ac:dyDescent="0.2">
      <c r="E687" s="8"/>
      <c r="G687" s="48"/>
    </row>
    <row r="688" spans="5:7" x14ac:dyDescent="0.2">
      <c r="E688" s="8"/>
      <c r="G688" s="48"/>
    </row>
    <row r="689" spans="5:7" x14ac:dyDescent="0.2">
      <c r="E689" s="8"/>
      <c r="G689" s="48"/>
    </row>
    <row r="690" spans="5:7" x14ac:dyDescent="0.2">
      <c r="E690" s="8"/>
      <c r="G690" s="48"/>
    </row>
    <row r="691" spans="5:7" x14ac:dyDescent="0.2">
      <c r="E691" s="8"/>
      <c r="G691" s="48"/>
    </row>
    <row r="692" spans="5:7" x14ac:dyDescent="0.2">
      <c r="E692" s="8"/>
      <c r="G692" s="48"/>
    </row>
    <row r="693" spans="5:7" x14ac:dyDescent="0.2">
      <c r="E693" s="8"/>
      <c r="G693" s="48"/>
    </row>
    <row r="694" spans="5:7" x14ac:dyDescent="0.2">
      <c r="E694" s="8"/>
      <c r="G694" s="48"/>
    </row>
    <row r="695" spans="5:7" x14ac:dyDescent="0.2">
      <c r="E695" s="8"/>
      <c r="G695" s="48"/>
    </row>
    <row r="696" spans="5:7" x14ac:dyDescent="0.2">
      <c r="E696" s="8"/>
      <c r="G696" s="48"/>
    </row>
    <row r="697" spans="5:7" x14ac:dyDescent="0.2">
      <c r="E697" s="8"/>
      <c r="G697" s="48"/>
    </row>
    <row r="698" spans="5:7" x14ac:dyDescent="0.2">
      <c r="E698" s="8"/>
      <c r="G698" s="48"/>
    </row>
    <row r="699" spans="5:7" x14ac:dyDescent="0.2">
      <c r="E699" s="8"/>
      <c r="G699" s="48"/>
    </row>
    <row r="700" spans="5:7" x14ac:dyDescent="0.2">
      <c r="E700" s="8"/>
      <c r="G700" s="48"/>
    </row>
    <row r="701" spans="5:7" x14ac:dyDescent="0.2">
      <c r="E701" s="8"/>
      <c r="G701" s="48"/>
    </row>
    <row r="702" spans="5:7" x14ac:dyDescent="0.2">
      <c r="E702" s="8"/>
      <c r="G702" s="48"/>
    </row>
    <row r="703" spans="5:7" x14ac:dyDescent="0.2">
      <c r="E703" s="8"/>
      <c r="G703" s="48"/>
    </row>
    <row r="704" spans="5:7" x14ac:dyDescent="0.2">
      <c r="E704" s="8"/>
      <c r="G704" s="48"/>
    </row>
    <row r="705" spans="5:7" x14ac:dyDescent="0.2">
      <c r="E705" s="8"/>
      <c r="G705" s="48"/>
    </row>
    <row r="706" spans="5:7" x14ac:dyDescent="0.2">
      <c r="E706" s="8"/>
      <c r="G706" s="48"/>
    </row>
    <row r="707" spans="5:7" x14ac:dyDescent="0.2">
      <c r="E707" s="8"/>
      <c r="G707" s="48"/>
    </row>
    <row r="708" spans="5:7" x14ac:dyDescent="0.2">
      <c r="E708" s="8"/>
      <c r="G708" s="48"/>
    </row>
    <row r="709" spans="5:7" x14ac:dyDescent="0.2">
      <c r="E709" s="8"/>
      <c r="G709" s="48"/>
    </row>
    <row r="710" spans="5:7" x14ac:dyDescent="0.2">
      <c r="E710" s="8"/>
      <c r="G710" s="48"/>
    </row>
    <row r="711" spans="5:7" x14ac:dyDescent="0.2">
      <c r="E711" s="8"/>
      <c r="G711" s="48"/>
    </row>
    <row r="712" spans="5:7" x14ac:dyDescent="0.2">
      <c r="E712" s="8"/>
      <c r="G712" s="48"/>
    </row>
    <row r="713" spans="5:7" x14ac:dyDescent="0.2">
      <c r="E713" s="8"/>
      <c r="G713" s="48"/>
    </row>
    <row r="714" spans="5:7" x14ac:dyDescent="0.2">
      <c r="E714" s="8"/>
      <c r="G714" s="48"/>
    </row>
    <row r="715" spans="5:7" x14ac:dyDescent="0.2">
      <c r="E715" s="8"/>
      <c r="G715" s="48"/>
    </row>
    <row r="716" spans="5:7" x14ac:dyDescent="0.2">
      <c r="E716" s="8"/>
      <c r="G716" s="48"/>
    </row>
    <row r="717" spans="5:7" x14ac:dyDescent="0.2">
      <c r="E717" s="8"/>
      <c r="G717" s="48"/>
    </row>
    <row r="718" spans="5:7" x14ac:dyDescent="0.2">
      <c r="E718" s="8"/>
      <c r="G718" s="48"/>
    </row>
    <row r="719" spans="5:7" x14ac:dyDescent="0.2">
      <c r="E719" s="8"/>
      <c r="G719" s="48"/>
    </row>
    <row r="720" spans="5:7" x14ac:dyDescent="0.2">
      <c r="E720" s="8"/>
      <c r="G720" s="48"/>
    </row>
    <row r="721" spans="5:7" x14ac:dyDescent="0.2">
      <c r="E721" s="8"/>
      <c r="G721" s="48"/>
    </row>
    <row r="722" spans="5:7" x14ac:dyDescent="0.2">
      <c r="E722" s="8"/>
      <c r="G722" s="48"/>
    </row>
    <row r="723" spans="5:7" x14ac:dyDescent="0.2">
      <c r="E723" s="8"/>
      <c r="G723" s="48"/>
    </row>
    <row r="724" spans="5:7" x14ac:dyDescent="0.2">
      <c r="E724" s="8"/>
      <c r="G724" s="48"/>
    </row>
    <row r="725" spans="5:7" x14ac:dyDescent="0.2">
      <c r="E725" s="8"/>
      <c r="G725" s="48"/>
    </row>
    <row r="726" spans="5:7" x14ac:dyDescent="0.2">
      <c r="E726" s="8"/>
      <c r="G726" s="48"/>
    </row>
    <row r="727" spans="5:7" x14ac:dyDescent="0.2">
      <c r="E727" s="8"/>
      <c r="G727" s="48"/>
    </row>
    <row r="728" spans="5:7" x14ac:dyDescent="0.2">
      <c r="E728" s="8"/>
      <c r="G728" s="48"/>
    </row>
    <row r="729" spans="5:7" x14ac:dyDescent="0.2">
      <c r="E729" s="8"/>
      <c r="G729" s="48"/>
    </row>
    <row r="730" spans="5:7" x14ac:dyDescent="0.2">
      <c r="E730" s="8"/>
      <c r="G730" s="48"/>
    </row>
    <row r="731" spans="5:7" x14ac:dyDescent="0.2">
      <c r="E731" s="8"/>
      <c r="G731" s="48"/>
    </row>
    <row r="732" spans="5:7" x14ac:dyDescent="0.2">
      <c r="E732" s="8"/>
      <c r="G732" s="48"/>
    </row>
    <row r="733" spans="5:7" x14ac:dyDescent="0.2">
      <c r="E733" s="8"/>
      <c r="G733" s="48"/>
    </row>
    <row r="734" spans="5:7" x14ac:dyDescent="0.2">
      <c r="E734" s="8"/>
      <c r="G734" s="48"/>
    </row>
    <row r="735" spans="5:7" x14ac:dyDescent="0.2">
      <c r="E735" s="8"/>
      <c r="G735" s="48"/>
    </row>
    <row r="736" spans="5:7" x14ac:dyDescent="0.2">
      <c r="E736" s="8"/>
      <c r="G736" s="48"/>
    </row>
    <row r="737" spans="5:7" x14ac:dyDescent="0.2">
      <c r="E737" s="8"/>
      <c r="G737" s="48"/>
    </row>
    <row r="738" spans="5:7" x14ac:dyDescent="0.2">
      <c r="E738" s="8"/>
      <c r="G738" s="48"/>
    </row>
    <row r="739" spans="5:7" x14ac:dyDescent="0.2">
      <c r="E739" s="8"/>
      <c r="G739" s="48"/>
    </row>
    <row r="740" spans="5:7" x14ac:dyDescent="0.2">
      <c r="E740" s="8"/>
      <c r="G740" s="48"/>
    </row>
    <row r="741" spans="5:7" x14ac:dyDescent="0.2">
      <c r="E741" s="8"/>
      <c r="G741" s="48"/>
    </row>
    <row r="742" spans="5:7" x14ac:dyDescent="0.2">
      <c r="E742" s="8"/>
      <c r="G742" s="48"/>
    </row>
    <row r="743" spans="5:7" x14ac:dyDescent="0.2">
      <c r="E743" s="8"/>
      <c r="G743" s="48"/>
    </row>
    <row r="744" spans="5:7" x14ac:dyDescent="0.2">
      <c r="E744" s="8"/>
      <c r="G744" s="48"/>
    </row>
    <row r="745" spans="5:7" x14ac:dyDescent="0.2">
      <c r="E745" s="8"/>
      <c r="G745" s="48"/>
    </row>
    <row r="746" spans="5:7" x14ac:dyDescent="0.2">
      <c r="E746" s="8"/>
      <c r="G746" s="48"/>
    </row>
    <row r="747" spans="5:7" x14ac:dyDescent="0.2">
      <c r="E747" s="8"/>
      <c r="G747" s="48"/>
    </row>
    <row r="748" spans="5:7" x14ac:dyDescent="0.2">
      <c r="E748" s="8"/>
      <c r="G748" s="48"/>
    </row>
    <row r="749" spans="5:7" x14ac:dyDescent="0.2">
      <c r="E749" s="8"/>
      <c r="G749" s="48"/>
    </row>
    <row r="750" spans="5:7" x14ac:dyDescent="0.2">
      <c r="E750" s="8"/>
      <c r="G750" s="48"/>
    </row>
    <row r="751" spans="5:7" x14ac:dyDescent="0.2">
      <c r="E751" s="8"/>
      <c r="G751" s="48"/>
    </row>
    <row r="752" spans="5:7" x14ac:dyDescent="0.2">
      <c r="E752" s="8"/>
      <c r="G752" s="48"/>
    </row>
    <row r="753" spans="5:7" x14ac:dyDescent="0.2">
      <c r="E753" s="8"/>
      <c r="G753" s="48"/>
    </row>
    <row r="754" spans="5:7" x14ac:dyDescent="0.2">
      <c r="E754" s="8"/>
      <c r="G754" s="48"/>
    </row>
    <row r="755" spans="5:7" x14ac:dyDescent="0.2">
      <c r="E755" s="8"/>
      <c r="G755" s="48"/>
    </row>
    <row r="756" spans="5:7" x14ac:dyDescent="0.2">
      <c r="E756" s="8"/>
      <c r="G756" s="48"/>
    </row>
    <row r="757" spans="5:7" x14ac:dyDescent="0.2">
      <c r="E757" s="8"/>
      <c r="G757" s="48"/>
    </row>
    <row r="758" spans="5:7" x14ac:dyDescent="0.2">
      <c r="E758" s="8"/>
      <c r="G758" s="48"/>
    </row>
    <row r="759" spans="5:7" x14ac:dyDescent="0.2">
      <c r="E759" s="8"/>
      <c r="G759" s="48"/>
    </row>
    <row r="760" spans="5:7" x14ac:dyDescent="0.2">
      <c r="E760" s="8"/>
      <c r="G760" s="48"/>
    </row>
    <row r="761" spans="5:7" x14ac:dyDescent="0.2">
      <c r="E761" s="8"/>
      <c r="G761" s="48"/>
    </row>
    <row r="762" spans="5:7" x14ac:dyDescent="0.2">
      <c r="E762" s="8"/>
      <c r="G762" s="48"/>
    </row>
    <row r="763" spans="5:7" x14ac:dyDescent="0.2">
      <c r="E763" s="8"/>
      <c r="G763" s="48"/>
    </row>
    <row r="764" spans="5:7" x14ac:dyDescent="0.2">
      <c r="E764" s="8"/>
      <c r="G764" s="48"/>
    </row>
    <row r="765" spans="5:7" x14ac:dyDescent="0.2">
      <c r="E765" s="8"/>
      <c r="G765" s="48"/>
    </row>
    <row r="766" spans="5:7" x14ac:dyDescent="0.2">
      <c r="E766" s="8"/>
      <c r="G766" s="48"/>
    </row>
    <row r="767" spans="5:7" x14ac:dyDescent="0.2">
      <c r="E767" s="8"/>
      <c r="G767" s="48"/>
    </row>
    <row r="768" spans="5:7" x14ac:dyDescent="0.2">
      <c r="E768" s="8"/>
      <c r="G768" s="48"/>
    </row>
    <row r="769" spans="5:7" x14ac:dyDescent="0.2">
      <c r="E769" s="8"/>
      <c r="G769" s="48"/>
    </row>
    <row r="770" spans="5:7" x14ac:dyDescent="0.2">
      <c r="E770" s="8"/>
      <c r="G770" s="48"/>
    </row>
    <row r="771" spans="5:7" x14ac:dyDescent="0.2">
      <c r="E771" s="8"/>
      <c r="G771" s="48"/>
    </row>
    <row r="772" spans="5:7" x14ac:dyDescent="0.2">
      <c r="E772" s="8"/>
      <c r="G772" s="48"/>
    </row>
    <row r="773" spans="5:7" x14ac:dyDescent="0.2">
      <c r="E773" s="8"/>
      <c r="G773" s="48"/>
    </row>
    <row r="774" spans="5:7" x14ac:dyDescent="0.2">
      <c r="E774" s="8"/>
      <c r="G774" s="48"/>
    </row>
    <row r="775" spans="5:7" x14ac:dyDescent="0.2">
      <c r="E775" s="8"/>
      <c r="G775" s="48"/>
    </row>
    <row r="776" spans="5:7" x14ac:dyDescent="0.2">
      <c r="E776" s="8"/>
      <c r="G776" s="48"/>
    </row>
    <row r="777" spans="5:7" x14ac:dyDescent="0.2">
      <c r="E777" s="8"/>
      <c r="G777" s="48"/>
    </row>
    <row r="778" spans="5:7" x14ac:dyDescent="0.2">
      <c r="E778" s="8"/>
      <c r="G778" s="48"/>
    </row>
    <row r="779" spans="5:7" x14ac:dyDescent="0.2">
      <c r="E779" s="8"/>
      <c r="G779" s="48"/>
    </row>
    <row r="780" spans="5:7" x14ac:dyDescent="0.2">
      <c r="E780" s="8"/>
      <c r="G780" s="48"/>
    </row>
    <row r="781" spans="5:7" x14ac:dyDescent="0.2">
      <c r="E781" s="8"/>
      <c r="G781" s="48"/>
    </row>
    <row r="782" spans="5:7" x14ac:dyDescent="0.2">
      <c r="E782" s="8"/>
      <c r="G782" s="48"/>
    </row>
    <row r="783" spans="5:7" x14ac:dyDescent="0.2">
      <c r="E783" s="8"/>
      <c r="G783" s="48"/>
    </row>
    <row r="784" spans="5:7" x14ac:dyDescent="0.2">
      <c r="E784" s="8"/>
      <c r="G784" s="48"/>
    </row>
    <row r="785" spans="5:7" x14ac:dyDescent="0.2">
      <c r="E785" s="8"/>
      <c r="G785" s="48"/>
    </row>
    <row r="786" spans="5:7" x14ac:dyDescent="0.2">
      <c r="E786" s="8"/>
      <c r="G786" s="48"/>
    </row>
    <row r="787" spans="5:7" x14ac:dyDescent="0.2">
      <c r="E787" s="8"/>
      <c r="G787" s="48"/>
    </row>
    <row r="788" spans="5:7" x14ac:dyDescent="0.2">
      <c r="E788" s="8"/>
      <c r="G788" s="48"/>
    </row>
    <row r="789" spans="5:7" x14ac:dyDescent="0.2">
      <c r="E789" s="8"/>
      <c r="G789" s="48"/>
    </row>
    <row r="790" spans="5:7" x14ac:dyDescent="0.2">
      <c r="E790" s="8"/>
      <c r="G790" s="48"/>
    </row>
    <row r="791" spans="5:7" x14ac:dyDescent="0.2">
      <c r="E791" s="8"/>
      <c r="G791" s="48"/>
    </row>
    <row r="792" spans="5:7" x14ac:dyDescent="0.2">
      <c r="E792" s="8"/>
      <c r="G792" s="48"/>
    </row>
    <row r="793" spans="5:7" x14ac:dyDescent="0.2">
      <c r="E793" s="8"/>
      <c r="G793" s="48"/>
    </row>
    <row r="794" spans="5:7" x14ac:dyDescent="0.2">
      <c r="E794" s="8"/>
      <c r="G794" s="48"/>
    </row>
    <row r="795" spans="5:7" x14ac:dyDescent="0.2">
      <c r="E795" s="8"/>
      <c r="G795" s="48"/>
    </row>
    <row r="796" spans="5:7" x14ac:dyDescent="0.2">
      <c r="E796" s="8"/>
      <c r="G796" s="48"/>
    </row>
    <row r="797" spans="5:7" x14ac:dyDescent="0.2">
      <c r="E797" s="8"/>
      <c r="G797" s="48"/>
    </row>
    <row r="798" spans="5:7" x14ac:dyDescent="0.2">
      <c r="E798" s="8"/>
      <c r="G798" s="48"/>
    </row>
    <row r="799" spans="5:7" x14ac:dyDescent="0.2">
      <c r="E799" s="8"/>
      <c r="G799" s="48"/>
    </row>
    <row r="800" spans="5:7" x14ac:dyDescent="0.2">
      <c r="E800" s="8"/>
      <c r="G800" s="48"/>
    </row>
    <row r="801" spans="5:7" x14ac:dyDescent="0.2">
      <c r="E801" s="8"/>
      <c r="G801" s="48"/>
    </row>
    <row r="802" spans="5:7" x14ac:dyDescent="0.2">
      <c r="E802" s="8"/>
      <c r="G802" s="48"/>
    </row>
    <row r="803" spans="5:7" x14ac:dyDescent="0.2">
      <c r="E803" s="8"/>
      <c r="G803" s="48"/>
    </row>
    <row r="804" spans="5:7" x14ac:dyDescent="0.2">
      <c r="E804" s="8"/>
      <c r="G804" s="48"/>
    </row>
    <row r="805" spans="5:7" x14ac:dyDescent="0.2">
      <c r="E805" s="8"/>
      <c r="G805" s="48"/>
    </row>
    <row r="806" spans="5:7" x14ac:dyDescent="0.2">
      <c r="E806" s="8"/>
      <c r="G806" s="48"/>
    </row>
    <row r="807" spans="5:7" x14ac:dyDescent="0.2">
      <c r="E807" s="8"/>
      <c r="G807" s="48"/>
    </row>
    <row r="808" spans="5:7" x14ac:dyDescent="0.2">
      <c r="E808" s="8"/>
      <c r="G808" s="48"/>
    </row>
    <row r="809" spans="5:7" x14ac:dyDescent="0.2">
      <c r="E809" s="8"/>
      <c r="G809" s="48"/>
    </row>
    <row r="810" spans="5:7" x14ac:dyDescent="0.2">
      <c r="E810" s="8"/>
      <c r="G810" s="48"/>
    </row>
    <row r="811" spans="5:7" x14ac:dyDescent="0.2">
      <c r="E811" s="8"/>
      <c r="G811" s="48"/>
    </row>
    <row r="812" spans="5:7" x14ac:dyDescent="0.2">
      <c r="E812" s="8"/>
      <c r="G812" s="48"/>
    </row>
    <row r="813" spans="5:7" x14ac:dyDescent="0.2">
      <c r="E813" s="8"/>
      <c r="G813" s="48"/>
    </row>
    <row r="814" spans="5:7" x14ac:dyDescent="0.2">
      <c r="E814" s="8"/>
      <c r="G814" s="48"/>
    </row>
    <row r="815" spans="5:7" x14ac:dyDescent="0.2">
      <c r="E815" s="8"/>
      <c r="G815" s="48"/>
    </row>
    <row r="816" spans="5:7" x14ac:dyDescent="0.2">
      <c r="E816" s="8"/>
      <c r="G816" s="48"/>
    </row>
    <row r="817" spans="5:7" x14ac:dyDescent="0.2">
      <c r="E817" s="8"/>
      <c r="G817" s="48"/>
    </row>
    <row r="818" spans="5:7" x14ac:dyDescent="0.2">
      <c r="E818" s="8"/>
      <c r="G818" s="48"/>
    </row>
    <row r="819" spans="5:7" x14ac:dyDescent="0.2">
      <c r="E819" s="8"/>
      <c r="G819" s="48"/>
    </row>
    <row r="820" spans="5:7" x14ac:dyDescent="0.2">
      <c r="E820" s="8"/>
      <c r="G820" s="48"/>
    </row>
    <row r="821" spans="5:7" x14ac:dyDescent="0.2">
      <c r="E821" s="8"/>
      <c r="G821" s="48"/>
    </row>
    <row r="822" spans="5:7" x14ac:dyDescent="0.2">
      <c r="E822" s="8"/>
      <c r="G822" s="48"/>
    </row>
    <row r="823" spans="5:7" x14ac:dyDescent="0.2">
      <c r="E823" s="8"/>
      <c r="G823" s="48"/>
    </row>
    <row r="824" spans="5:7" x14ac:dyDescent="0.2">
      <c r="E824" s="8"/>
      <c r="G824" s="48"/>
    </row>
    <row r="825" spans="5:7" x14ac:dyDescent="0.2">
      <c r="E825" s="8"/>
      <c r="G825" s="48"/>
    </row>
    <row r="826" spans="5:7" x14ac:dyDescent="0.2">
      <c r="E826" s="8"/>
      <c r="G826" s="48"/>
    </row>
    <row r="827" spans="5:7" x14ac:dyDescent="0.2">
      <c r="E827" s="8"/>
      <c r="G827" s="48"/>
    </row>
    <row r="828" spans="5:7" x14ac:dyDescent="0.2">
      <c r="E828" s="8"/>
      <c r="G828" s="48"/>
    </row>
    <row r="829" spans="5:7" x14ac:dyDescent="0.2">
      <c r="E829" s="8"/>
      <c r="G829" s="48"/>
    </row>
  </sheetData>
  <mergeCells count="1">
    <mergeCell ref="B1:C1"/>
  </mergeCells>
  <conditionalFormatting sqref="G1:G3 G5:G319">
    <cfRule type="cellIs" dxfId="0" priority="2" stopIfTrue="1" operator="between">
      <formula>0.009</formula>
      <formula>-0.009</formula>
    </cfRule>
  </conditionalFormatting>
  <hyperlinks>
    <hyperlink ref="A2" location="Index!A1" display="-" xr:uid="{00F44BF7-1270-4751-BE65-22335D784904}"/>
  </hyperlinks>
  <pageMargins left="0.7" right="0.7" top="0.75" bottom="0.75" header="0.3" footer="0.3"/>
  <pageSetup paperSize="9" scale="55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266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JBNS250</vt:lpstr>
      <vt:lpstr>JBNS250!Print_Area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