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30B4AAD5-E504-4074-B576-8D35F59D0065}" xr6:coauthVersionLast="47" xr6:coauthVersionMax="47" xr10:uidLastSave="{00000000-0000-0000-0000-000000000000}"/>
  <bookViews>
    <workbookView xWindow="1900" yWindow="1900" windowWidth="14400" windowHeight="8170" xr2:uid="{7291B499-DD8C-4F12-BA28-9EE7F24AB421}"/>
  </bookViews>
  <sheets>
    <sheet name="JBLF" sheetId="5" r:id="rId1"/>
  </sheets>
  <definedNames>
    <definedName name="_xlnm.Print_Area" localSheetId="0">JBLF!$B$1:$I$156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5" l="1"/>
  <c r="F109" i="5"/>
  <c r="G94" i="5"/>
  <c r="F94" i="5"/>
  <c r="G91" i="5"/>
  <c r="F91" i="5"/>
  <c r="G86" i="5"/>
  <c r="F86" i="5"/>
  <c r="G71" i="5"/>
  <c r="F71" i="5"/>
  <c r="G42" i="5"/>
  <c r="F42" i="5"/>
  <c r="F87" i="5" l="1"/>
  <c r="G87" i="5"/>
</calcChain>
</file>

<file path=xl/sharedStrings.xml><?xml version="1.0" encoding="utf-8"?>
<sst xmlns="http://schemas.openxmlformats.org/spreadsheetml/2006/main" count="273" uniqueCount="193">
  <si>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</si>
  <si>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</si>
  <si>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</si>
  <si>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</si>
  <si>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</si>
  <si>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</si>
  <si>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January 15, 2026</t>
  </si>
  <si>
    <t>JioBlackRock Liquid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</si>
  <si>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</si>
  <si>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</si>
  <si>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</si>
  <si>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</si>
  <si>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</si>
  <si>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</si>
  <si>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IND A1+</t>
  </si>
  <si>
    <t>HDFC Bank Ltd (24-Mar-2026) **</t>
  </si>
  <si>
    <t>INE040A16GS5</t>
  </si>
  <si>
    <t>CRISIL A1+</t>
  </si>
  <si>
    <t>Canara Bank (12-Mar-2026) **</t>
  </si>
  <si>
    <t>INE476A16B23</t>
  </si>
  <si>
    <t>Punjab National Bank (18-Mar-2026)</t>
  </si>
  <si>
    <t>INE160A16RK5</t>
  </si>
  <si>
    <t>Sub Total</t>
  </si>
  <si>
    <t>Commercial Paper</t>
  </si>
  <si>
    <t>NTPC Ltd (10-Mar-2026)</t>
  </si>
  <si>
    <t>INE733E14BU9</t>
  </si>
  <si>
    <t>LIC Housing Finance Ltd (18-Mar-2026)</t>
  </si>
  <si>
    <t>INE115A14FL7</t>
  </si>
  <si>
    <t>ICICI Securities Ltd (12-Mar-2026) **</t>
  </si>
  <si>
    <t>INE763G14D60</t>
  </si>
  <si>
    <t>Kotak Securities Ltd (06-Mar-2026) **</t>
  </si>
  <si>
    <t>INE028E14TR2</t>
  </si>
  <si>
    <t>Kotak Securities Ltd (12-Mar-2026) **</t>
  </si>
  <si>
    <t>INE028E14TZ5</t>
  </si>
  <si>
    <t>ICICI Securities Ltd (17-Mar-2026) **</t>
  </si>
  <si>
    <t>INE763G14XS9</t>
  </si>
  <si>
    <t>Small Industries Development Bank Of India (20-Mar-2026) **</t>
  </si>
  <si>
    <t>INE556F14LX4</t>
  </si>
  <si>
    <t>ICICI Securities Ltd (06-Mar-2026) **</t>
  </si>
  <si>
    <t>INE763G14XX9</t>
  </si>
  <si>
    <t>ICRA A1+</t>
  </si>
  <si>
    <t>Treasury Bill</t>
  </si>
  <si>
    <t>Total</t>
  </si>
  <si>
    <t>Government Securities</t>
  </si>
  <si>
    <t>SOVEREIGN</t>
  </si>
  <si>
    <t>INF0RQ622028</t>
  </si>
  <si>
    <t>Alternative Investment Fund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</si>
  <si>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</si>
  <si>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</si>
  <si>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</si>
  <si>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</si>
  <si>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</si>
  <si>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</si>
  <si>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(23-JAN-2026)</t>
  </si>
  <si>
    <t>IN002025X307</t>
  </si>
  <si>
    <t>Reverse Repo</t>
  </si>
  <si>
    <t>Reverse Repo (16-Jan-2026)</t>
  </si>
  <si>
    <t>Canara Bank (24-Feb-2026) **</t>
  </si>
  <si>
    <t>INE476A16A65</t>
  </si>
  <si>
    <t>Bank of Baroda (24-Feb-2026) **</t>
  </si>
  <si>
    <t>INE028A16JJ3</t>
  </si>
  <si>
    <t>Axis Bank Ltd (18-Feb-2026) **</t>
  </si>
  <si>
    <t>INE238AD6BM0</t>
  </si>
  <si>
    <t>Federal Bank Ltd (20-Feb-2026) **</t>
  </si>
  <si>
    <t>INE171A16MU2</t>
  </si>
  <si>
    <t>Union Bank of India (06-Mar-2026) **</t>
  </si>
  <si>
    <t>INE692A16JB3</t>
  </si>
  <si>
    <t>Federal Bank Ltd (24-Feb-2026) **</t>
  </si>
  <si>
    <t>INE171A16NA2</t>
  </si>
  <si>
    <t>Bank of India (26-Mar-2026) **</t>
  </si>
  <si>
    <t>INE084A16DJ9</t>
  </si>
  <si>
    <t>Union Bank of India (02-Apr-2026) **</t>
  </si>
  <si>
    <t>INE692A16KR7</t>
  </si>
  <si>
    <t>HDFC Bank Ltd (12-Feb-2026)</t>
  </si>
  <si>
    <t>INE040A16HV7</t>
  </si>
  <si>
    <t>Indian Bank (17-Feb-2026) **</t>
  </si>
  <si>
    <t>INE562A16PW1</t>
  </si>
  <si>
    <t>Bank of India (18-Feb-2026) **</t>
  </si>
  <si>
    <t>INE084A16ET6</t>
  </si>
  <si>
    <t>Punjab National Bank (05-Mar-2026) **</t>
  </si>
  <si>
    <t>INE160A16TS4</t>
  </si>
  <si>
    <t>National Bank For Agriculture &amp; Rural Development (13-Mar-2026) **</t>
  </si>
  <si>
    <t>INE261F16983</t>
  </si>
  <si>
    <t>Indian Bank (13-Mar-2026) **</t>
  </si>
  <si>
    <t>INE562A16QB3</t>
  </si>
  <si>
    <t>HDFC Bank Ltd (02-Apr-2026) **</t>
  </si>
  <si>
    <t>INE040A16HC7</t>
  </si>
  <si>
    <t>National Bank For Agriculture &amp; Rural Development (17-Feb-2026) **</t>
  </si>
  <si>
    <t>INE261F16959</t>
  </si>
  <si>
    <t>Axis Bank Ltd (04-Mar-2026)</t>
  </si>
  <si>
    <t>INE238AD6AN0</t>
  </si>
  <si>
    <t>HDFC Bank Ltd (09-Mar-2026)</t>
  </si>
  <si>
    <t>INE040A16HM6</t>
  </si>
  <si>
    <t>Kotak Mahindra Bank Ltd (18-Feb-2026) **</t>
  </si>
  <si>
    <t>INE237A165Z5</t>
  </si>
  <si>
    <t>Bank of Baroda (06-Feb-2026)</t>
  </si>
  <si>
    <t>INE028A16JM7</t>
  </si>
  <si>
    <t>HDFC Bank Ltd (25-Feb-2026)</t>
  </si>
  <si>
    <t>INE040A16GJ4</t>
  </si>
  <si>
    <t>Small Industries Development Bank of India (27-Feb-2026)</t>
  </si>
  <si>
    <t>INE556F16BB6</t>
  </si>
  <si>
    <t>Canara Bank (04-Mar-2026) **</t>
  </si>
  <si>
    <t>INE476A16A73</t>
  </si>
  <si>
    <t>Union Bank of India (12-Mar-2026) **</t>
  </si>
  <si>
    <t>INE692A16KM8</t>
  </si>
  <si>
    <t>HDFC Bank Ltd (18-Mar-2026) **</t>
  </si>
  <si>
    <t>INE040A16IC5</t>
  </si>
  <si>
    <t>Union Bank of India (03-Feb-2026)</t>
  </si>
  <si>
    <t>INE692A16IP5</t>
  </si>
  <si>
    <t>National Bank For Agriculture &amp; Rural Development (04-Feb-2026)</t>
  </si>
  <si>
    <t>INE261F16926</t>
  </si>
  <si>
    <t>Bank of Baroda (09-Feb-2026) **</t>
  </si>
  <si>
    <t>INE028A16JN5</t>
  </si>
  <si>
    <t>Bank of Baroda (23-Feb-2026) **</t>
  </si>
  <si>
    <t>INE028A16JO3</t>
  </si>
  <si>
    <t>National Bank For Agriculture &amp; Rural Development (27-Feb-2026) **</t>
  </si>
  <si>
    <t>INE261F16967</t>
  </si>
  <si>
    <t>Axis Bank Ltd (05-Mar-2026) **</t>
  </si>
  <si>
    <t>INE238AD6AO8</t>
  </si>
  <si>
    <t>Bajaj Finance Ltd (16-Mar-2026) **</t>
  </si>
  <si>
    <t>INE296A14E12</t>
  </si>
  <si>
    <t>ICICI Home Finance Co Ltd (11-Feb-2026) **</t>
  </si>
  <si>
    <t>INE071G14HF7</t>
  </si>
  <si>
    <t>LIC Housing Finance Ltd (11-Mar-2026)</t>
  </si>
  <si>
    <t>INE115A14FK9</t>
  </si>
  <si>
    <t>HDFC Securities Ltd (09-Mar-2026) **</t>
  </si>
  <si>
    <t>INE700G14RF0</t>
  </si>
  <si>
    <t>Kotak Securities Ltd (06-Feb-2026) **</t>
  </si>
  <si>
    <t>INE028E14TL5</t>
  </si>
  <si>
    <t>Godrej Housing Finance Ltd (13-Feb-2026) **</t>
  </si>
  <si>
    <t>INE02JD14591</t>
  </si>
  <si>
    <t>Julius Baer Capital (India) Pvt Ltd (13-Feb-2026) **</t>
  </si>
  <si>
    <t>INE824H14SV1</t>
  </si>
  <si>
    <t>Small Industries Development Bank Of India (18-Feb-2026) **</t>
  </si>
  <si>
    <t>INE556F14LR6</t>
  </si>
  <si>
    <t>Kotak Securities Ltd (18-Feb-2026) **</t>
  </si>
  <si>
    <t>INE028E14TS0</t>
  </si>
  <si>
    <t>Small Industries Development Bank Of India (24-Feb-2026) **</t>
  </si>
  <si>
    <t>INE556F14LS4</t>
  </si>
  <si>
    <t>Kotak Securities Ltd (02-Mar-2026)</t>
  </si>
  <si>
    <t>INE028E14TV4</t>
  </si>
  <si>
    <t>ICICI Securities Ltd (10-Mar-2026) **</t>
  </si>
  <si>
    <t>INE763G14A63</t>
  </si>
  <si>
    <t>ICICI Securities Ltd (18-Mar-2026) **</t>
  </si>
  <si>
    <t>INE763G14D94</t>
  </si>
  <si>
    <t>LIC Housing Finance Ltd (18-Feb-2026) **</t>
  </si>
  <si>
    <t>INE115A14FJ1</t>
  </si>
  <si>
    <t>Axis Securities Ltd (27-Feb-2026) **</t>
  </si>
  <si>
    <t>INE110O14GQ6</t>
  </si>
  <si>
    <t>Small Industries Development Bank Of India (06-Mar-2026) **</t>
  </si>
  <si>
    <t>INE556F14LU0</t>
  </si>
  <si>
    <t>LIC Housing Finance Ltd (21-Jan-2026) **</t>
  </si>
  <si>
    <t>INE115A14FI3</t>
  </si>
  <si>
    <t>Aditya Birla Capital Ltd (06-Feb-2026) **</t>
  </si>
  <si>
    <t>INE860H144V6</t>
  </si>
  <si>
    <t>ICICI Securities Ltd (27-Feb-2026) **</t>
  </si>
  <si>
    <t>INE763G14XI0</t>
  </si>
  <si>
    <t>364 DTB (12-MAR-2026)</t>
  </si>
  <si>
    <t>IN002024Z487</t>
  </si>
  <si>
    <t>91 DTB (17-APR-2026)</t>
  </si>
  <si>
    <t>IN002025X414</t>
  </si>
  <si>
    <t>182 DTB (27-FEB-2026)</t>
  </si>
  <si>
    <t>IN002025Y222</t>
  </si>
  <si>
    <t>182 DTB (05-FEB-2026)</t>
  </si>
  <si>
    <t>IN002025Y198</t>
  </si>
  <si>
    <t>91 DTB (12-FEB-2026)</t>
  </si>
  <si>
    <t>IN002025X331</t>
  </si>
  <si>
    <t>182 DTB (19-FEB-2026)</t>
  </si>
  <si>
    <t>IN002025Y214</t>
  </si>
  <si>
    <t>91 DTB (29-JAN-2026)</t>
  </si>
  <si>
    <t>IN002025X315</t>
  </si>
  <si>
    <t>364 DTB (20-FEB-2026)</t>
  </si>
  <si>
    <t>IN002024Z453</t>
  </si>
  <si>
    <t>364 DTB (12-FEB-2026)</t>
  </si>
  <si>
    <t>IN002024Z446</t>
  </si>
  <si>
    <t>182 DTB (22-JAN-2026)</t>
  </si>
  <si>
    <t>IN002025Y172</t>
  </si>
  <si>
    <t>364 DTB (29-JAN-2026)</t>
  </si>
  <si>
    <t>IN002024Z420</t>
  </si>
  <si>
    <t>182 DTB (12-FEB-2026)</t>
  </si>
  <si>
    <t>IN002025Y206</t>
  </si>
  <si>
    <t>8.36% MAHARASHTRA SDL 27-JAN-26</t>
  </si>
  <si>
    <t>IN2220150170</t>
  </si>
  <si>
    <t>8.39% MADHYA PRADESH SDL 27-JAN-26</t>
  </si>
  <si>
    <t>IN2120150098</t>
  </si>
  <si>
    <t>Reverse Repo (20-Feb-2026)</t>
  </si>
  <si>
    <t>Scheme Risk-O-Meter</t>
  </si>
  <si>
    <t>Benchmark Risk-O-Meter</t>
  </si>
  <si>
    <t>Benchmark Name - NIFTY Liquid Index A-I</t>
  </si>
  <si>
    <t>CORPORATE DEBT MARKET DEVELOPMENT FUND CLASS A2</t>
  </si>
  <si>
    <t>-</t>
  </si>
  <si>
    <t>Treps (16-Jan-2026)</t>
  </si>
  <si>
    <t>Treps (19-Jan-2026)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</si>
</sst>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5" fillId="0" borderId="2" xfId="0" applyFont="1" applyFill="1" applyBorder="1"/>
    <xf numFmtId="39" fontId="5" fillId="2" borderId="2" xfId="0" applyNumberFormat="1" applyFont="1" applyFill="1" applyBorder="1"/>
    <xf numFmtId="39" fontId="5" fillId="3" borderId="2" xfId="0" applyNumberFormat="1" applyFont="1" applyFill="1" applyBorder="1"/>
    <xf numFmtId="39" fontId="6" fillId="2" borderId="7" xfId="0" applyNumberFormat="1" applyFont="1" applyFill="1" applyBorder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117</xdr:row>
      <xdr:rowOff>0</xdr:rowOff>
    </xdr:from>
    <xdr:to>
      <xdr:col>3</xdr:col>
      <xdr:colOff>885825</xdr:colOff>
      <xdr:row>134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3B425-8BD8-467F-ACE3-66F57633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4255750"/>
          <a:ext cx="499745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138</xdr:row>
      <xdr:rowOff>76200</xdr:rowOff>
    </xdr:from>
    <xdr:to>
      <xdr:col>3</xdr:col>
      <xdr:colOff>1022350</xdr:colOff>
      <xdr:row>155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C3C95F-1451-4594-9DE7-8B9FF23E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011650"/>
          <a:ext cx="516255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47-DC68-4686-BCAA-618DADCD3B71}">
  <sheetPr codeName="Sheet4"/>
  <dimension ref="A1:K360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453125" style="8" bestFit="1" customWidth="1"/>
    <col min="3" max="3" width="11.453125" style="8" bestFit="1" customWidth="1"/>
    <col min="4" max="4" width="29.81640625" style="8" customWidth="1"/>
    <col min="5" max="5" width="13.5429687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1796875" style="14" bestFit="1" customWidth="1"/>
    <col min="10" max="10" width="25.81640625" style="8" customWidth="1"/>
    <col min="11" max="16384" width="9.1796875" style="8"/>
  </cols>
  <sheetData>
    <row r="1" spans="1:11" s="1" customFormat="1" ht="16.75" customHeight="1" x14ac:dyDescent="0.35">
      <c r="B1" s="59" t="s">
        <v>7</v>
      </c>
      <c r="C1" s="60"/>
      <c r="D1" s="13"/>
      <c r="E1" s="6"/>
      <c r="F1" s="7"/>
      <c r="G1" s="17"/>
      <c r="H1" s="14"/>
      <c r="I1" s="15"/>
    </row>
    <row r="2" spans="1:11" s="1" customFormat="1" ht="14.5" x14ac:dyDescent="0.35">
      <c r="A2" s="53" t="s">
        <v>190</v>
      </c>
      <c r="E2" s="6"/>
      <c r="F2" s="7"/>
      <c r="G2" s="17"/>
      <c r="H2" s="14"/>
      <c r="I2" s="15"/>
    </row>
    <row r="3" spans="1:11" s="1" customFormat="1" ht="11.5" x14ac:dyDescent="0.25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21" x14ac:dyDescent="0.25">
      <c r="B4" s="19" t="s">
        <v>4</v>
      </c>
      <c r="C4" s="19" t="s">
        <v>5</v>
      </c>
      <c r="D4" s="20" t="s">
        <v>50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ht="10.5" x14ac:dyDescent="0.25">
      <c r="B5" s="25" t="s">
        <v>9</v>
      </c>
      <c r="C5" s="26"/>
      <c r="D5" s="26"/>
      <c r="E5" s="27"/>
      <c r="F5" s="28"/>
      <c r="G5" s="29"/>
      <c r="H5" s="30"/>
      <c r="I5" s="30"/>
    </row>
    <row r="6" spans="1:11" ht="10.5" x14ac:dyDescent="0.25">
      <c r="B6" s="25" t="s">
        <v>10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57</v>
      </c>
      <c r="C7" s="26" t="s">
        <v>58</v>
      </c>
      <c r="D7" s="26" t="s">
        <v>17</v>
      </c>
      <c r="E7" s="31">
        <v>7000</v>
      </c>
      <c r="F7" s="28">
        <v>34767.81</v>
      </c>
      <c r="G7" s="29">
        <v>4.2727511013816297</v>
      </c>
      <c r="H7" s="32">
        <v>6.2502000000000002E-2</v>
      </c>
      <c r="I7" s="33"/>
    </row>
    <row r="8" spans="1:11" x14ac:dyDescent="0.2">
      <c r="B8" s="26" t="s">
        <v>59</v>
      </c>
      <c r="C8" s="26" t="s">
        <v>60</v>
      </c>
      <c r="D8" s="26" t="s">
        <v>17</v>
      </c>
      <c r="E8" s="31">
        <v>4300</v>
      </c>
      <c r="F8" s="28">
        <v>21357.820500000002</v>
      </c>
      <c r="G8" s="29">
        <v>2.6247454488645099</v>
      </c>
      <c r="H8" s="32">
        <v>6.2308000000000002E-2</v>
      </c>
      <c r="I8" s="33"/>
    </row>
    <row r="9" spans="1:11" x14ac:dyDescent="0.2">
      <c r="B9" s="26" t="s">
        <v>61</v>
      </c>
      <c r="C9" s="26" t="s">
        <v>62</v>
      </c>
      <c r="D9" s="26" t="s">
        <v>17</v>
      </c>
      <c r="E9" s="31">
        <v>4000</v>
      </c>
      <c r="F9" s="28">
        <v>19887.3</v>
      </c>
      <c r="G9" s="29">
        <v>2.4440274776727899</v>
      </c>
      <c r="H9" s="32">
        <v>6.2685000000000005E-2</v>
      </c>
      <c r="I9" s="33"/>
    </row>
    <row r="10" spans="1:11" x14ac:dyDescent="0.2">
      <c r="B10" s="26" t="s">
        <v>63</v>
      </c>
      <c r="C10" s="26" t="s">
        <v>64</v>
      </c>
      <c r="D10" s="26" t="s">
        <v>17</v>
      </c>
      <c r="E10" s="31">
        <v>4000</v>
      </c>
      <c r="F10" s="28">
        <v>19878.2</v>
      </c>
      <c r="G10" s="29">
        <v>2.4429091433565802</v>
      </c>
      <c r="H10" s="32">
        <v>6.3898999999999997E-2</v>
      </c>
      <c r="I10" s="33"/>
    </row>
    <row r="11" spans="1:11" x14ac:dyDescent="0.2">
      <c r="B11" s="26" t="s">
        <v>65</v>
      </c>
      <c r="C11" s="26" t="s">
        <v>66</v>
      </c>
      <c r="D11" s="26" t="s">
        <v>17</v>
      </c>
      <c r="E11" s="31">
        <v>4000</v>
      </c>
      <c r="F11" s="28">
        <v>19833.64</v>
      </c>
      <c r="G11" s="29">
        <v>2.43743299202356</v>
      </c>
      <c r="H11" s="32">
        <v>6.2483999999999998E-2</v>
      </c>
      <c r="I11" s="33"/>
    </row>
    <row r="12" spans="1:11" x14ac:dyDescent="0.2">
      <c r="B12" s="26" t="s">
        <v>15</v>
      </c>
      <c r="C12" s="26" t="s">
        <v>16</v>
      </c>
      <c r="D12" s="26" t="s">
        <v>13</v>
      </c>
      <c r="E12" s="31">
        <v>3500</v>
      </c>
      <c r="F12" s="28">
        <v>17300.78</v>
      </c>
      <c r="G12" s="29">
        <v>2.1261599968407898</v>
      </c>
      <c r="H12" s="32">
        <v>6.2730999999999995E-2</v>
      </c>
      <c r="I12" s="33"/>
    </row>
    <row r="13" spans="1:11" x14ac:dyDescent="0.2">
      <c r="B13" s="26" t="s">
        <v>67</v>
      </c>
      <c r="C13" s="26" t="s">
        <v>68</v>
      </c>
      <c r="D13" s="26" t="s">
        <v>17</v>
      </c>
      <c r="E13" s="31">
        <v>3000</v>
      </c>
      <c r="F13" s="28">
        <v>14898.285</v>
      </c>
      <c r="G13" s="29">
        <v>1.8309080624418801</v>
      </c>
      <c r="H13" s="32">
        <v>6.3895999999999994E-2</v>
      </c>
      <c r="I13" s="33"/>
    </row>
    <row r="14" spans="1:11" x14ac:dyDescent="0.2">
      <c r="B14" s="26" t="s">
        <v>69</v>
      </c>
      <c r="C14" s="26" t="s">
        <v>70</v>
      </c>
      <c r="D14" s="26" t="s">
        <v>17</v>
      </c>
      <c r="E14" s="31">
        <v>3000</v>
      </c>
      <c r="F14" s="28">
        <v>14823.885</v>
      </c>
      <c r="G14" s="29">
        <v>1.8217647577027301</v>
      </c>
      <c r="H14" s="32">
        <v>6.2849000000000002E-2</v>
      </c>
      <c r="I14" s="33"/>
    </row>
    <row r="15" spans="1:11" x14ac:dyDescent="0.2">
      <c r="B15" s="26" t="s">
        <v>71</v>
      </c>
      <c r="C15" s="26" t="s">
        <v>72</v>
      </c>
      <c r="D15" s="26" t="s">
        <v>40</v>
      </c>
      <c r="E15" s="31">
        <v>3000</v>
      </c>
      <c r="F15" s="28">
        <v>14793.615</v>
      </c>
      <c r="G15" s="29">
        <v>1.81804475992781</v>
      </c>
      <c r="H15" s="32">
        <v>6.7001000000000005E-2</v>
      </c>
      <c r="I15" s="33"/>
    </row>
    <row r="16" spans="1:11" x14ac:dyDescent="0.2">
      <c r="B16" s="26" t="s">
        <v>73</v>
      </c>
      <c r="C16" s="26" t="s">
        <v>74</v>
      </c>
      <c r="D16" s="26" t="s">
        <v>17</v>
      </c>
      <c r="E16" s="31">
        <v>2000</v>
      </c>
      <c r="F16" s="28">
        <v>9954.1299999999992</v>
      </c>
      <c r="G16" s="29">
        <v>1.2233016667082499</v>
      </c>
      <c r="H16" s="32">
        <v>6.2295000000000003E-2</v>
      </c>
      <c r="I16" s="33"/>
    </row>
    <row r="17" spans="2:9" x14ac:dyDescent="0.2">
      <c r="B17" s="26" t="s">
        <v>75</v>
      </c>
      <c r="C17" s="26" t="s">
        <v>76</v>
      </c>
      <c r="D17" s="26" t="s">
        <v>17</v>
      </c>
      <c r="E17" s="31">
        <v>2000</v>
      </c>
      <c r="F17" s="28">
        <v>9945.41</v>
      </c>
      <c r="G17" s="29">
        <v>1.22223003206678</v>
      </c>
      <c r="H17" s="32">
        <v>6.2614000000000003E-2</v>
      </c>
      <c r="I17" s="33"/>
    </row>
    <row r="18" spans="2:9" x14ac:dyDescent="0.2">
      <c r="B18" s="26" t="s">
        <v>77</v>
      </c>
      <c r="C18" s="26" t="s">
        <v>78</v>
      </c>
      <c r="D18" s="26" t="s">
        <v>17</v>
      </c>
      <c r="E18" s="31">
        <v>2000</v>
      </c>
      <c r="F18" s="28">
        <v>9943.36</v>
      </c>
      <c r="G18" s="29">
        <v>1.22197809961093</v>
      </c>
      <c r="H18" s="32">
        <v>6.3004000000000004E-2</v>
      </c>
      <c r="I18" s="33"/>
    </row>
    <row r="19" spans="2:9" x14ac:dyDescent="0.2">
      <c r="B19" s="26" t="s">
        <v>79</v>
      </c>
      <c r="C19" s="26" t="s">
        <v>80</v>
      </c>
      <c r="D19" s="26" t="s">
        <v>17</v>
      </c>
      <c r="E19" s="31">
        <v>2000</v>
      </c>
      <c r="F19" s="28">
        <v>9919.02</v>
      </c>
      <c r="G19" s="29">
        <v>1.21898686254977</v>
      </c>
      <c r="H19" s="32">
        <v>6.2085000000000001E-2</v>
      </c>
      <c r="I19" s="33"/>
    </row>
    <row r="20" spans="2:9" x14ac:dyDescent="0.2">
      <c r="B20" s="26" t="s">
        <v>81</v>
      </c>
      <c r="C20" s="26" t="s">
        <v>82</v>
      </c>
      <c r="D20" s="26" t="s">
        <v>14</v>
      </c>
      <c r="E20" s="31">
        <v>2000</v>
      </c>
      <c r="F20" s="28">
        <v>9905.0499999999993</v>
      </c>
      <c r="G20" s="29">
        <v>1.2172700350335599</v>
      </c>
      <c r="H20" s="32">
        <v>6.2483999999999998E-2</v>
      </c>
      <c r="I20" s="33"/>
    </row>
    <row r="21" spans="2:9" x14ac:dyDescent="0.2">
      <c r="B21" s="26" t="s">
        <v>83</v>
      </c>
      <c r="C21" s="26" t="s">
        <v>84</v>
      </c>
      <c r="D21" s="26" t="s">
        <v>17</v>
      </c>
      <c r="E21" s="31">
        <v>2000</v>
      </c>
      <c r="F21" s="28">
        <v>9904.8700000000008</v>
      </c>
      <c r="G21" s="29">
        <v>1.2172479141350001</v>
      </c>
      <c r="H21" s="32">
        <v>6.2600000000000003E-2</v>
      </c>
      <c r="I21" s="33"/>
    </row>
    <row r="22" spans="2:9" x14ac:dyDescent="0.2">
      <c r="B22" s="26" t="s">
        <v>85</v>
      </c>
      <c r="C22" s="26" t="s">
        <v>86</v>
      </c>
      <c r="D22" s="26" t="s">
        <v>13</v>
      </c>
      <c r="E22" s="31">
        <v>2000</v>
      </c>
      <c r="F22" s="28">
        <v>9861.4</v>
      </c>
      <c r="G22" s="29">
        <v>1.2119057171321601</v>
      </c>
      <c r="H22" s="32">
        <v>6.7500000000000004E-2</v>
      </c>
      <c r="I22" s="33"/>
    </row>
    <row r="23" spans="2:9" x14ac:dyDescent="0.2">
      <c r="B23" s="26" t="s">
        <v>87</v>
      </c>
      <c r="C23" s="26" t="s">
        <v>88</v>
      </c>
      <c r="D23" s="26" t="s">
        <v>17</v>
      </c>
      <c r="E23" s="31">
        <v>1500</v>
      </c>
      <c r="F23" s="28">
        <v>7459.125</v>
      </c>
      <c r="G23" s="29">
        <v>0.91668081938704904</v>
      </c>
      <c r="H23" s="32">
        <v>6.2505000000000005E-2</v>
      </c>
      <c r="I23" s="33"/>
    </row>
    <row r="24" spans="2:9" x14ac:dyDescent="0.2">
      <c r="B24" s="26" t="s">
        <v>89</v>
      </c>
      <c r="C24" s="26" t="s">
        <v>90</v>
      </c>
      <c r="D24" s="26" t="s">
        <v>40</v>
      </c>
      <c r="E24" s="31">
        <v>1500</v>
      </c>
      <c r="F24" s="28">
        <v>7439.9925000000003</v>
      </c>
      <c r="G24" s="29">
        <v>0.91432955221068102</v>
      </c>
      <c r="H24" s="32">
        <v>6.2636999999999998E-2</v>
      </c>
      <c r="I24" s="33"/>
    </row>
    <row r="25" spans="2:9" x14ac:dyDescent="0.2">
      <c r="B25" s="26" t="s">
        <v>91</v>
      </c>
      <c r="C25" s="26" t="s">
        <v>92</v>
      </c>
      <c r="D25" s="26" t="s">
        <v>17</v>
      </c>
      <c r="E25" s="31">
        <v>1500</v>
      </c>
      <c r="F25" s="28">
        <v>7433.4975000000004</v>
      </c>
      <c r="G25" s="29">
        <v>0.91353135645421901</v>
      </c>
      <c r="H25" s="32">
        <v>6.2796000000000005E-2</v>
      </c>
      <c r="I25" s="33"/>
    </row>
    <row r="26" spans="2:9" x14ac:dyDescent="0.2">
      <c r="B26" s="26" t="s">
        <v>11</v>
      </c>
      <c r="C26" s="26" t="s">
        <v>12</v>
      </c>
      <c r="D26" s="26" t="s">
        <v>13</v>
      </c>
      <c r="E26" s="31">
        <v>1500</v>
      </c>
      <c r="F26" s="28">
        <v>7429.77</v>
      </c>
      <c r="G26" s="29">
        <v>0.91307326951315504</v>
      </c>
      <c r="H26" s="32">
        <v>6.2729999999999994E-2</v>
      </c>
      <c r="I26" s="33"/>
    </row>
    <row r="27" spans="2:9" x14ac:dyDescent="0.2">
      <c r="B27" s="26" t="s">
        <v>93</v>
      </c>
      <c r="C27" s="26" t="s">
        <v>94</v>
      </c>
      <c r="D27" s="26" t="s">
        <v>17</v>
      </c>
      <c r="E27" s="31">
        <v>1400</v>
      </c>
      <c r="F27" s="28">
        <v>6960.8559999999998</v>
      </c>
      <c r="G27" s="29">
        <v>0.85544660824362795</v>
      </c>
      <c r="H27" s="32">
        <v>6.2198999999999997E-2</v>
      </c>
      <c r="I27" s="33"/>
    </row>
    <row r="28" spans="2:9" x14ac:dyDescent="0.2">
      <c r="B28" s="26" t="s">
        <v>95</v>
      </c>
      <c r="C28" s="26" t="s">
        <v>96</v>
      </c>
      <c r="D28" s="26" t="s">
        <v>14</v>
      </c>
      <c r="E28" s="31">
        <v>1000</v>
      </c>
      <c r="F28" s="28">
        <v>4982.3149999999996</v>
      </c>
      <c r="G28" s="29">
        <v>0.61229602622886503</v>
      </c>
      <c r="H28" s="32">
        <v>6.1695E-2</v>
      </c>
      <c r="I28" s="33"/>
    </row>
    <row r="29" spans="2:9" x14ac:dyDescent="0.2">
      <c r="B29" s="26" t="s">
        <v>97</v>
      </c>
      <c r="C29" s="26" t="s">
        <v>98</v>
      </c>
      <c r="D29" s="26" t="s">
        <v>17</v>
      </c>
      <c r="E29" s="31">
        <v>1000</v>
      </c>
      <c r="F29" s="28">
        <v>4965.88</v>
      </c>
      <c r="G29" s="29">
        <v>0.61027626529623202</v>
      </c>
      <c r="H29" s="32">
        <v>6.2697000000000003E-2</v>
      </c>
      <c r="I29" s="33"/>
    </row>
    <row r="30" spans="2:9" x14ac:dyDescent="0.2">
      <c r="B30" s="26" t="s">
        <v>99</v>
      </c>
      <c r="C30" s="26" t="s">
        <v>100</v>
      </c>
      <c r="D30" s="26" t="s">
        <v>17</v>
      </c>
      <c r="E30" s="31">
        <v>1000</v>
      </c>
      <c r="F30" s="28">
        <v>4964.165</v>
      </c>
      <c r="G30" s="29">
        <v>0.61006550229048395</v>
      </c>
      <c r="H30" s="32">
        <v>6.2733999999999998E-2</v>
      </c>
      <c r="I30" s="33"/>
    </row>
    <row r="31" spans="2:9" x14ac:dyDescent="0.2">
      <c r="B31" s="26" t="s">
        <v>101</v>
      </c>
      <c r="C31" s="26" t="s">
        <v>102</v>
      </c>
      <c r="D31" s="26" t="s">
        <v>17</v>
      </c>
      <c r="E31" s="31">
        <v>1000</v>
      </c>
      <c r="F31" s="28">
        <v>4960.09</v>
      </c>
      <c r="G31" s="29">
        <v>0.60956470972580701</v>
      </c>
      <c r="H31" s="32">
        <v>6.2487000000000001E-2</v>
      </c>
      <c r="I31" s="33"/>
    </row>
    <row r="32" spans="2:9" x14ac:dyDescent="0.2">
      <c r="B32" s="26" t="s">
        <v>103</v>
      </c>
      <c r="C32" s="26" t="s">
        <v>104</v>
      </c>
      <c r="D32" s="26" t="s">
        <v>40</v>
      </c>
      <c r="E32" s="31">
        <v>1000</v>
      </c>
      <c r="F32" s="28">
        <v>4953.3649999999998</v>
      </c>
      <c r="G32" s="29">
        <v>0.60873824837673696</v>
      </c>
      <c r="H32" s="32">
        <v>6.2482999999999997E-2</v>
      </c>
      <c r="I32" s="33"/>
    </row>
    <row r="33" spans="2:9" x14ac:dyDescent="0.2">
      <c r="B33" s="26" t="s">
        <v>105</v>
      </c>
      <c r="C33" s="26" t="s">
        <v>106</v>
      </c>
      <c r="D33" s="26" t="s">
        <v>17</v>
      </c>
      <c r="E33" s="31">
        <v>1000</v>
      </c>
      <c r="F33" s="28">
        <v>4948.125</v>
      </c>
      <c r="G33" s="29">
        <v>0.60809428444080804</v>
      </c>
      <c r="H33" s="32">
        <v>6.2730999999999995E-2</v>
      </c>
      <c r="I33" s="33"/>
    </row>
    <row r="34" spans="2:9" x14ac:dyDescent="0.2">
      <c r="B34" s="26" t="s">
        <v>20</v>
      </c>
      <c r="C34" s="26" t="s">
        <v>21</v>
      </c>
      <c r="D34" s="26" t="s">
        <v>17</v>
      </c>
      <c r="E34" s="31">
        <v>800</v>
      </c>
      <c r="F34" s="28">
        <v>3958.9119999999998</v>
      </c>
      <c r="G34" s="29">
        <v>0.48652605983157798</v>
      </c>
      <c r="H34" s="32">
        <v>6.2101999999999997E-2</v>
      </c>
      <c r="I34" s="33"/>
    </row>
    <row r="35" spans="2:9" x14ac:dyDescent="0.2">
      <c r="B35" s="26" t="s">
        <v>107</v>
      </c>
      <c r="C35" s="26" t="s">
        <v>108</v>
      </c>
      <c r="D35" s="26" t="s">
        <v>40</v>
      </c>
      <c r="E35" s="31">
        <v>500</v>
      </c>
      <c r="F35" s="28">
        <v>2492.4349999999999</v>
      </c>
      <c r="G35" s="29">
        <v>0.306305010047286</v>
      </c>
      <c r="H35" s="32">
        <v>6.1546999999999998E-2</v>
      </c>
      <c r="I35" s="33"/>
    </row>
    <row r="36" spans="2:9" x14ac:dyDescent="0.2">
      <c r="B36" s="26" t="s">
        <v>109</v>
      </c>
      <c r="C36" s="26" t="s">
        <v>110</v>
      </c>
      <c r="D36" s="26" t="s">
        <v>17</v>
      </c>
      <c r="E36" s="31">
        <v>500</v>
      </c>
      <c r="F36" s="28">
        <v>2491.9175</v>
      </c>
      <c r="G36" s="29">
        <v>0.30624141246391801</v>
      </c>
      <c r="H36" s="32">
        <v>6.2309000000000003E-2</v>
      </c>
      <c r="I36" s="33"/>
    </row>
    <row r="37" spans="2:9" x14ac:dyDescent="0.2">
      <c r="B37" s="26" t="s">
        <v>111</v>
      </c>
      <c r="C37" s="26" t="s">
        <v>112</v>
      </c>
      <c r="D37" s="26" t="s">
        <v>14</v>
      </c>
      <c r="E37" s="31">
        <v>500</v>
      </c>
      <c r="F37" s="28">
        <v>2489.8975</v>
      </c>
      <c r="G37" s="29">
        <v>0.30599316682449501</v>
      </c>
      <c r="H37" s="32">
        <v>6.1705999999999997E-2</v>
      </c>
      <c r="I37" s="33"/>
    </row>
    <row r="38" spans="2:9" x14ac:dyDescent="0.2">
      <c r="B38" s="26" t="s">
        <v>113</v>
      </c>
      <c r="C38" s="26" t="s">
        <v>114</v>
      </c>
      <c r="D38" s="26" t="s">
        <v>17</v>
      </c>
      <c r="E38" s="31">
        <v>500</v>
      </c>
      <c r="F38" s="28">
        <v>2483.8874999999998</v>
      </c>
      <c r="G38" s="29">
        <v>0.305254574600271</v>
      </c>
      <c r="H38" s="32">
        <v>6.2307000000000001E-2</v>
      </c>
      <c r="I38" s="33"/>
    </row>
    <row r="39" spans="2:9" x14ac:dyDescent="0.2">
      <c r="B39" s="26" t="s">
        <v>115</v>
      </c>
      <c r="C39" s="26" t="s">
        <v>116</v>
      </c>
      <c r="D39" s="26" t="s">
        <v>17</v>
      </c>
      <c r="E39" s="31">
        <v>500</v>
      </c>
      <c r="F39" s="28">
        <v>2482.15</v>
      </c>
      <c r="G39" s="29">
        <v>0.30504104648220298</v>
      </c>
      <c r="H39" s="32">
        <v>6.2496000000000003E-2</v>
      </c>
      <c r="I39" s="33"/>
    </row>
    <row r="40" spans="2:9" x14ac:dyDescent="0.2">
      <c r="B40" s="26" t="s">
        <v>18</v>
      </c>
      <c r="C40" s="26" t="s">
        <v>19</v>
      </c>
      <c r="D40" s="26" t="s">
        <v>17</v>
      </c>
      <c r="E40" s="31">
        <v>500</v>
      </c>
      <c r="F40" s="28">
        <v>2476.6799999999998</v>
      </c>
      <c r="G40" s="29">
        <v>0.30436881695366602</v>
      </c>
      <c r="H40" s="32">
        <v>6.2487000000000001E-2</v>
      </c>
      <c r="I40" s="33"/>
    </row>
    <row r="41" spans="2:9" x14ac:dyDescent="0.2">
      <c r="B41" s="26" t="s">
        <v>117</v>
      </c>
      <c r="C41" s="26" t="s">
        <v>118</v>
      </c>
      <c r="D41" s="26" t="s">
        <v>40</v>
      </c>
      <c r="E41" s="31">
        <v>400</v>
      </c>
      <c r="F41" s="28">
        <v>1983.652</v>
      </c>
      <c r="G41" s="29">
        <v>0.243778692640056</v>
      </c>
      <c r="H41" s="32">
        <v>6.2669000000000002E-2</v>
      </c>
      <c r="I41" s="33"/>
    </row>
    <row r="42" spans="2:9" ht="10.5" x14ac:dyDescent="0.25">
      <c r="B42" s="25" t="s">
        <v>22</v>
      </c>
      <c r="C42" s="25"/>
      <c r="D42" s="25"/>
      <c r="E42" s="34"/>
      <c r="F42" s="35">
        <f>SUM(F6:F41)</f>
        <v>334331.288</v>
      </c>
      <c r="G42" s="36">
        <f>SUM(G6:G41)</f>
        <v>41.087269489459878</v>
      </c>
      <c r="H42" s="37"/>
      <c r="I42" s="37"/>
    </row>
    <row r="43" spans="2:9" ht="10.5" x14ac:dyDescent="0.25">
      <c r="B43" s="25" t="s">
        <v>23</v>
      </c>
      <c r="C43" s="26"/>
      <c r="D43" s="26"/>
      <c r="E43" s="27"/>
      <c r="F43" s="28"/>
      <c r="G43" s="29"/>
      <c r="H43" s="30"/>
      <c r="I43" s="30"/>
    </row>
    <row r="44" spans="2:9" x14ac:dyDescent="0.2">
      <c r="B44" s="26" t="s">
        <v>36</v>
      </c>
      <c r="C44" s="26" t="s">
        <v>37</v>
      </c>
      <c r="D44" s="26" t="s">
        <v>17</v>
      </c>
      <c r="E44" s="31">
        <v>9900</v>
      </c>
      <c r="F44" s="28">
        <v>48965.053500000002</v>
      </c>
      <c r="G44" s="29">
        <v>6.0175054532147803</v>
      </c>
      <c r="H44" s="32">
        <v>6.3296000000000005E-2</v>
      </c>
      <c r="I44" s="33"/>
    </row>
    <row r="45" spans="2:9" x14ac:dyDescent="0.2">
      <c r="B45" s="26" t="s">
        <v>119</v>
      </c>
      <c r="C45" s="26" t="s">
        <v>120</v>
      </c>
      <c r="D45" s="26" t="s">
        <v>17</v>
      </c>
      <c r="E45" s="31">
        <v>5500</v>
      </c>
      <c r="F45" s="28">
        <v>27210.59</v>
      </c>
      <c r="G45" s="29">
        <v>3.3440150067474401</v>
      </c>
      <c r="H45" s="32">
        <v>6.5798999999999996E-2</v>
      </c>
      <c r="I45" s="33"/>
    </row>
    <row r="46" spans="2:9" x14ac:dyDescent="0.2">
      <c r="B46" s="26" t="s">
        <v>121</v>
      </c>
      <c r="C46" s="26" t="s">
        <v>122</v>
      </c>
      <c r="D46" s="26" t="s">
        <v>17</v>
      </c>
      <c r="E46" s="31">
        <v>4000</v>
      </c>
      <c r="F46" s="28">
        <v>19911.36</v>
      </c>
      <c r="G46" s="29">
        <v>2.4469843044473101</v>
      </c>
      <c r="H46" s="32">
        <v>6.2495000000000002E-2</v>
      </c>
      <c r="I46" s="33"/>
    </row>
    <row r="47" spans="2:9" x14ac:dyDescent="0.2">
      <c r="B47" s="26" t="s">
        <v>34</v>
      </c>
      <c r="C47" s="26" t="s">
        <v>35</v>
      </c>
      <c r="D47" s="26" t="s">
        <v>17</v>
      </c>
      <c r="E47" s="31">
        <v>4000</v>
      </c>
      <c r="F47" s="28">
        <v>19784.12</v>
      </c>
      <c r="G47" s="29">
        <v>2.43134728704127</v>
      </c>
      <c r="H47" s="32">
        <v>6.6382999999999998E-2</v>
      </c>
      <c r="I47" s="33"/>
    </row>
    <row r="48" spans="2:9" x14ac:dyDescent="0.2">
      <c r="B48" s="26" t="s">
        <v>123</v>
      </c>
      <c r="C48" s="26" t="s">
        <v>124</v>
      </c>
      <c r="D48" s="26" t="s">
        <v>17</v>
      </c>
      <c r="E48" s="31">
        <v>3500</v>
      </c>
      <c r="F48" s="28">
        <v>17338.404999999999</v>
      </c>
      <c r="G48" s="29">
        <v>2.13078387910975</v>
      </c>
      <c r="H48" s="32">
        <v>6.2996999999999997E-2</v>
      </c>
      <c r="I48" s="33"/>
    </row>
    <row r="49" spans="2:9" x14ac:dyDescent="0.2">
      <c r="B49" s="26" t="s">
        <v>125</v>
      </c>
      <c r="C49" s="26" t="s">
        <v>126</v>
      </c>
      <c r="D49" s="26" t="s">
        <v>13</v>
      </c>
      <c r="E49" s="31">
        <v>3000</v>
      </c>
      <c r="F49" s="28">
        <v>14859.855</v>
      </c>
      <c r="G49" s="29">
        <v>1.8261852505987901</v>
      </c>
      <c r="H49" s="32">
        <v>6.6198999999999994E-2</v>
      </c>
      <c r="I49" s="33"/>
    </row>
    <row r="50" spans="2:9" x14ac:dyDescent="0.2">
      <c r="B50" s="26" t="s">
        <v>26</v>
      </c>
      <c r="C50" s="26" t="s">
        <v>27</v>
      </c>
      <c r="D50" s="26" t="s">
        <v>17</v>
      </c>
      <c r="E50" s="31">
        <v>2500</v>
      </c>
      <c r="F50" s="28">
        <v>12369.762500000001</v>
      </c>
      <c r="G50" s="29">
        <v>1.5201681194675201</v>
      </c>
      <c r="H50" s="32">
        <v>6.3E-2</v>
      </c>
      <c r="I50" s="33"/>
    </row>
    <row r="51" spans="2:9" x14ac:dyDescent="0.2">
      <c r="B51" s="26" t="s">
        <v>127</v>
      </c>
      <c r="C51" s="26" t="s">
        <v>128</v>
      </c>
      <c r="D51" s="26" t="s">
        <v>17</v>
      </c>
      <c r="E51" s="31">
        <v>2000</v>
      </c>
      <c r="F51" s="28">
        <v>9963.0300000000007</v>
      </c>
      <c r="G51" s="29">
        <v>1.22439542224829</v>
      </c>
      <c r="H51" s="32">
        <v>6.4505000000000007E-2</v>
      </c>
      <c r="I51" s="33"/>
    </row>
    <row r="52" spans="2:9" x14ac:dyDescent="0.2">
      <c r="B52" s="26" t="s">
        <v>129</v>
      </c>
      <c r="C52" s="26" t="s">
        <v>130</v>
      </c>
      <c r="D52" s="26" t="s">
        <v>40</v>
      </c>
      <c r="E52" s="31">
        <v>2000</v>
      </c>
      <c r="F52" s="28">
        <v>9950.9</v>
      </c>
      <c r="G52" s="29">
        <v>1.2229047194729401</v>
      </c>
      <c r="H52" s="32">
        <v>6.4327999999999996E-2</v>
      </c>
      <c r="I52" s="33"/>
    </row>
    <row r="53" spans="2:9" x14ac:dyDescent="0.2">
      <c r="B53" s="26" t="s">
        <v>131</v>
      </c>
      <c r="C53" s="26" t="s">
        <v>132</v>
      </c>
      <c r="D53" s="26" t="s">
        <v>17</v>
      </c>
      <c r="E53" s="31">
        <v>2000</v>
      </c>
      <c r="F53" s="28">
        <v>9948.9</v>
      </c>
      <c r="G53" s="29">
        <v>1.22265893171113</v>
      </c>
      <c r="H53" s="32">
        <v>6.6955000000000001E-2</v>
      </c>
      <c r="I53" s="33"/>
    </row>
    <row r="54" spans="2:9" x14ac:dyDescent="0.2">
      <c r="B54" s="26" t="s">
        <v>133</v>
      </c>
      <c r="C54" s="26" t="s">
        <v>134</v>
      </c>
      <c r="D54" s="26" t="s">
        <v>17</v>
      </c>
      <c r="E54" s="31">
        <v>2000</v>
      </c>
      <c r="F54" s="28">
        <v>9943.1</v>
      </c>
      <c r="G54" s="29">
        <v>1.2219461472019</v>
      </c>
      <c r="H54" s="32">
        <v>6.3295000000000004E-2</v>
      </c>
      <c r="I54" s="33"/>
    </row>
    <row r="55" spans="2:9" x14ac:dyDescent="0.2">
      <c r="B55" s="26" t="s">
        <v>135</v>
      </c>
      <c r="C55" s="26" t="s">
        <v>136</v>
      </c>
      <c r="D55" s="26" t="s">
        <v>17</v>
      </c>
      <c r="E55" s="31">
        <v>2000</v>
      </c>
      <c r="F55" s="28">
        <v>9940.5499999999993</v>
      </c>
      <c r="G55" s="29">
        <v>1.2216327678056</v>
      </c>
      <c r="H55" s="32">
        <v>6.6154000000000004E-2</v>
      </c>
      <c r="I55" s="33"/>
    </row>
    <row r="56" spans="2:9" x14ac:dyDescent="0.2">
      <c r="B56" s="26" t="s">
        <v>137</v>
      </c>
      <c r="C56" s="26" t="s">
        <v>138</v>
      </c>
      <c r="D56" s="26" t="s">
        <v>17</v>
      </c>
      <c r="E56" s="31">
        <v>2000</v>
      </c>
      <c r="F56" s="28">
        <v>9932.82</v>
      </c>
      <c r="G56" s="29">
        <v>1.22068279810622</v>
      </c>
      <c r="H56" s="32">
        <v>6.3298999999999994E-2</v>
      </c>
      <c r="I56" s="33"/>
    </row>
    <row r="57" spans="2:9" x14ac:dyDescent="0.2">
      <c r="B57" s="26" t="s">
        <v>139</v>
      </c>
      <c r="C57" s="26" t="s">
        <v>140</v>
      </c>
      <c r="D57" s="26" t="s">
        <v>17</v>
      </c>
      <c r="E57" s="31">
        <v>2000</v>
      </c>
      <c r="F57" s="28">
        <v>9919.2900000000009</v>
      </c>
      <c r="G57" s="29">
        <v>1.21902004389761</v>
      </c>
      <c r="H57" s="32">
        <v>6.5997E-2</v>
      </c>
      <c r="I57" s="33"/>
    </row>
    <row r="58" spans="2:9" x14ac:dyDescent="0.2">
      <c r="B58" s="26" t="s">
        <v>141</v>
      </c>
      <c r="C58" s="26" t="s">
        <v>142</v>
      </c>
      <c r="D58" s="26" t="s">
        <v>17</v>
      </c>
      <c r="E58" s="31">
        <v>2000</v>
      </c>
      <c r="F58" s="28">
        <v>9904.5300000000007</v>
      </c>
      <c r="G58" s="29">
        <v>1.21720613021549</v>
      </c>
      <c r="H58" s="32">
        <v>6.6381999999999997E-2</v>
      </c>
      <c r="I58" s="33"/>
    </row>
    <row r="59" spans="2:9" x14ac:dyDescent="0.2">
      <c r="B59" s="26" t="s">
        <v>32</v>
      </c>
      <c r="C59" s="26" t="s">
        <v>33</v>
      </c>
      <c r="D59" s="26" t="s">
        <v>17</v>
      </c>
      <c r="E59" s="31">
        <v>2000</v>
      </c>
      <c r="F59" s="28">
        <v>9901.5300000000007</v>
      </c>
      <c r="G59" s="29">
        <v>1.21683744857278</v>
      </c>
      <c r="H59" s="32">
        <v>6.5998000000000001E-2</v>
      </c>
      <c r="I59" s="33"/>
    </row>
    <row r="60" spans="2:9" x14ac:dyDescent="0.2">
      <c r="B60" s="26" t="s">
        <v>28</v>
      </c>
      <c r="C60" s="26" t="s">
        <v>29</v>
      </c>
      <c r="D60" s="26" t="s">
        <v>17</v>
      </c>
      <c r="E60" s="31">
        <v>2000</v>
      </c>
      <c r="F60" s="28">
        <v>9901.08</v>
      </c>
      <c r="G60" s="29">
        <v>1.2167821463263699</v>
      </c>
      <c r="H60" s="32">
        <v>6.6303000000000001E-2</v>
      </c>
      <c r="I60" s="33"/>
    </row>
    <row r="61" spans="2:9" x14ac:dyDescent="0.2">
      <c r="B61" s="26" t="s">
        <v>143</v>
      </c>
      <c r="C61" s="26" t="s">
        <v>144</v>
      </c>
      <c r="D61" s="26" t="s">
        <v>17</v>
      </c>
      <c r="E61" s="31">
        <v>2000</v>
      </c>
      <c r="F61" s="28">
        <v>9890.2800000000007</v>
      </c>
      <c r="G61" s="29">
        <v>1.2154548924126301</v>
      </c>
      <c r="H61" s="32">
        <v>6.6383999999999999E-2</v>
      </c>
      <c r="I61" s="33"/>
    </row>
    <row r="62" spans="2:9" x14ac:dyDescent="0.2">
      <c r="B62" s="26" t="s">
        <v>145</v>
      </c>
      <c r="C62" s="26" t="s">
        <v>146</v>
      </c>
      <c r="D62" s="26" t="s">
        <v>17</v>
      </c>
      <c r="E62" s="31">
        <v>1000</v>
      </c>
      <c r="F62" s="28">
        <v>4971.57</v>
      </c>
      <c r="G62" s="29">
        <v>0.61097553147856698</v>
      </c>
      <c r="H62" s="32">
        <v>6.3250000000000001E-2</v>
      </c>
      <c r="I62" s="33"/>
    </row>
    <row r="63" spans="2:9" x14ac:dyDescent="0.2">
      <c r="B63" s="26" t="s">
        <v>147</v>
      </c>
      <c r="C63" s="26" t="s">
        <v>148</v>
      </c>
      <c r="D63" s="26" t="s">
        <v>17</v>
      </c>
      <c r="E63" s="31">
        <v>1000</v>
      </c>
      <c r="F63" s="28">
        <v>4962.03</v>
      </c>
      <c r="G63" s="29">
        <v>0.60980312385475699</v>
      </c>
      <c r="H63" s="32">
        <v>6.6500000000000004E-2</v>
      </c>
      <c r="I63" s="33"/>
    </row>
    <row r="64" spans="2:9" x14ac:dyDescent="0.2">
      <c r="B64" s="26" t="s">
        <v>149</v>
      </c>
      <c r="C64" s="26" t="s">
        <v>150</v>
      </c>
      <c r="D64" s="26" t="s">
        <v>17</v>
      </c>
      <c r="E64" s="31">
        <v>1000</v>
      </c>
      <c r="F64" s="28">
        <v>4957.88</v>
      </c>
      <c r="G64" s="29">
        <v>0.609293114249012</v>
      </c>
      <c r="H64" s="32">
        <v>6.3283000000000006E-2</v>
      </c>
      <c r="I64" s="33"/>
    </row>
    <row r="65" spans="2:9" x14ac:dyDescent="0.2">
      <c r="B65" s="26" t="s">
        <v>30</v>
      </c>
      <c r="C65" s="26" t="s">
        <v>31</v>
      </c>
      <c r="D65" s="26" t="s">
        <v>17</v>
      </c>
      <c r="E65" s="31">
        <v>1000</v>
      </c>
      <c r="F65" s="28">
        <v>4956.09</v>
      </c>
      <c r="G65" s="29">
        <v>0.609073134202196</v>
      </c>
      <c r="H65" s="32">
        <v>6.6000000000000003E-2</v>
      </c>
      <c r="I65" s="33"/>
    </row>
    <row r="66" spans="2:9" x14ac:dyDescent="0.2">
      <c r="B66" s="26" t="s">
        <v>38</v>
      </c>
      <c r="C66" s="26" t="s">
        <v>39</v>
      </c>
      <c r="D66" s="26" t="s">
        <v>40</v>
      </c>
      <c r="E66" s="31">
        <v>1000</v>
      </c>
      <c r="F66" s="28">
        <v>4955.835</v>
      </c>
      <c r="G66" s="29">
        <v>0.60904179626256605</v>
      </c>
      <c r="H66" s="32">
        <v>6.6382999999999998E-2</v>
      </c>
      <c r="I66" s="33"/>
    </row>
    <row r="67" spans="2:9" x14ac:dyDescent="0.2">
      <c r="B67" s="26" t="s">
        <v>151</v>
      </c>
      <c r="C67" s="26" t="s">
        <v>152</v>
      </c>
      <c r="D67" s="26" t="s">
        <v>17</v>
      </c>
      <c r="E67" s="31">
        <v>500</v>
      </c>
      <c r="F67" s="28">
        <v>2497.8674999999998</v>
      </c>
      <c r="G67" s="29">
        <v>0.30697263105528799</v>
      </c>
      <c r="H67" s="32">
        <v>6.2358999999999998E-2</v>
      </c>
      <c r="I67" s="33"/>
    </row>
    <row r="68" spans="2:9" x14ac:dyDescent="0.2">
      <c r="B68" s="26" t="s">
        <v>153</v>
      </c>
      <c r="C68" s="26" t="s">
        <v>154</v>
      </c>
      <c r="D68" s="26" t="s">
        <v>40</v>
      </c>
      <c r="E68" s="31">
        <v>500</v>
      </c>
      <c r="F68" s="28">
        <v>2490.7925</v>
      </c>
      <c r="G68" s="29">
        <v>0.30610315684790301</v>
      </c>
      <c r="H68" s="32">
        <v>6.4251000000000003E-2</v>
      </c>
      <c r="I68" s="33"/>
    </row>
    <row r="69" spans="2:9" x14ac:dyDescent="0.2">
      <c r="B69" s="26" t="s">
        <v>155</v>
      </c>
      <c r="C69" s="26" t="s">
        <v>156</v>
      </c>
      <c r="D69" s="26" t="s">
        <v>17</v>
      </c>
      <c r="E69" s="31">
        <v>500</v>
      </c>
      <c r="F69" s="28">
        <v>2481.0500000000002</v>
      </c>
      <c r="G69" s="29">
        <v>0.30490586321321</v>
      </c>
      <c r="H69" s="32">
        <v>6.6380999999999996E-2</v>
      </c>
      <c r="I69" s="33"/>
    </row>
    <row r="70" spans="2:9" x14ac:dyDescent="0.2">
      <c r="B70" s="26" t="s">
        <v>24</v>
      </c>
      <c r="C70" s="26" t="s">
        <v>25</v>
      </c>
      <c r="D70" s="26" t="s">
        <v>13</v>
      </c>
      <c r="E70" s="31">
        <v>500</v>
      </c>
      <c r="F70" s="28">
        <v>2477.6824999999999</v>
      </c>
      <c r="G70" s="29">
        <v>0.30449201806927101</v>
      </c>
      <c r="H70" s="32">
        <v>6.2031999999999997E-2</v>
      </c>
      <c r="I70" s="33"/>
    </row>
    <row r="71" spans="2:9" ht="10.5" x14ac:dyDescent="0.25">
      <c r="B71" s="25" t="s">
        <v>22</v>
      </c>
      <c r="C71" s="25"/>
      <c r="D71" s="25"/>
      <c r="E71" s="34"/>
      <c r="F71" s="35">
        <f>SUM(F43:F70)</f>
        <v>304385.95350000006</v>
      </c>
      <c r="G71" s="36">
        <f>SUM(G43:G70)</f>
        <v>37.407171117830593</v>
      </c>
      <c r="H71" s="37"/>
      <c r="I71" s="37"/>
    </row>
    <row r="72" spans="2:9" ht="10.5" x14ac:dyDescent="0.25">
      <c r="B72" s="25" t="s">
        <v>41</v>
      </c>
      <c r="C72" s="26"/>
      <c r="D72" s="26"/>
      <c r="E72" s="27"/>
      <c r="F72" s="28"/>
      <c r="G72" s="29"/>
      <c r="H72" s="30"/>
      <c r="I72" s="30"/>
    </row>
    <row r="73" spans="2:9" x14ac:dyDescent="0.2">
      <c r="B73" s="26" t="s">
        <v>157</v>
      </c>
      <c r="C73" s="26" t="s">
        <v>158</v>
      </c>
      <c r="D73" s="26" t="s">
        <v>44</v>
      </c>
      <c r="E73" s="31">
        <v>25000000</v>
      </c>
      <c r="F73" s="28">
        <v>24805.625</v>
      </c>
      <c r="G73" s="29">
        <v>3.0484595244627002</v>
      </c>
      <c r="H73" s="32">
        <v>5.2002E-2</v>
      </c>
      <c r="I73" s="33"/>
    </row>
    <row r="74" spans="2:9" x14ac:dyDescent="0.2">
      <c r="B74" s="26" t="s">
        <v>159</v>
      </c>
      <c r="C74" s="26" t="s">
        <v>160</v>
      </c>
      <c r="D74" s="26" t="s">
        <v>44</v>
      </c>
      <c r="E74" s="31">
        <v>20000000</v>
      </c>
      <c r="F74" s="28">
        <v>19737.98</v>
      </c>
      <c r="G74" s="29">
        <v>2.4256769633764299</v>
      </c>
      <c r="H74" s="32">
        <v>5.3246000000000002E-2</v>
      </c>
      <c r="I74" s="33"/>
    </row>
    <row r="75" spans="2:9" x14ac:dyDescent="0.2">
      <c r="B75" s="26" t="s">
        <v>53</v>
      </c>
      <c r="C75" s="26" t="s">
        <v>54</v>
      </c>
      <c r="D75" s="26" t="s">
        <v>44</v>
      </c>
      <c r="E75" s="31">
        <v>16500000</v>
      </c>
      <c r="F75" s="28">
        <v>16483.532999999999</v>
      </c>
      <c r="G75" s="29">
        <v>2.0257253413548399</v>
      </c>
      <c r="H75" s="32">
        <v>5.2090999999999998E-2</v>
      </c>
      <c r="I75" s="33"/>
    </row>
    <row r="76" spans="2:9" x14ac:dyDescent="0.2">
      <c r="B76" s="26" t="s">
        <v>161</v>
      </c>
      <c r="C76" s="26" t="s">
        <v>162</v>
      </c>
      <c r="D76" s="26" t="s">
        <v>44</v>
      </c>
      <c r="E76" s="31">
        <v>16000000</v>
      </c>
      <c r="F76" s="28">
        <v>15904.255999999999</v>
      </c>
      <c r="G76" s="29">
        <v>1.95453574270727</v>
      </c>
      <c r="H76" s="32">
        <v>5.2317000000000002E-2</v>
      </c>
      <c r="I76" s="33"/>
    </row>
    <row r="77" spans="2:9" x14ac:dyDescent="0.2">
      <c r="B77" s="26" t="s">
        <v>163</v>
      </c>
      <c r="C77" s="26" t="s">
        <v>164</v>
      </c>
      <c r="D77" s="26" t="s">
        <v>44</v>
      </c>
      <c r="E77" s="31">
        <v>10000000</v>
      </c>
      <c r="F77" s="28">
        <v>9971.32</v>
      </c>
      <c r="G77" s="29">
        <v>1.2254142125209699</v>
      </c>
      <c r="H77" s="32">
        <v>5.2491999999999997E-2</v>
      </c>
      <c r="I77" s="33"/>
    </row>
    <row r="78" spans="2:9" x14ac:dyDescent="0.2">
      <c r="B78" s="26" t="s">
        <v>165</v>
      </c>
      <c r="C78" s="26" t="s">
        <v>166</v>
      </c>
      <c r="D78" s="26" t="s">
        <v>44</v>
      </c>
      <c r="E78" s="31">
        <v>10000000</v>
      </c>
      <c r="F78" s="28">
        <v>9962.0499999999993</v>
      </c>
      <c r="G78" s="29">
        <v>1.224274986245</v>
      </c>
      <c r="H78" s="32">
        <v>5.1498000000000002E-2</v>
      </c>
      <c r="I78" s="33"/>
    </row>
    <row r="79" spans="2:9" x14ac:dyDescent="0.2">
      <c r="B79" s="26" t="s">
        <v>167</v>
      </c>
      <c r="C79" s="26" t="s">
        <v>168</v>
      </c>
      <c r="D79" s="26" t="s">
        <v>44</v>
      </c>
      <c r="E79" s="31">
        <v>5000000</v>
      </c>
      <c r="F79" s="28">
        <v>4975.7550000000001</v>
      </c>
      <c r="G79" s="29">
        <v>0.61148984237014403</v>
      </c>
      <c r="H79" s="32">
        <v>5.2315E-2</v>
      </c>
      <c r="I79" s="33"/>
    </row>
    <row r="80" spans="2:9" x14ac:dyDescent="0.2">
      <c r="B80" s="26" t="s">
        <v>169</v>
      </c>
      <c r="C80" s="26" t="s">
        <v>170</v>
      </c>
      <c r="D80" s="26" t="s">
        <v>44</v>
      </c>
      <c r="E80" s="31">
        <v>2500000</v>
      </c>
      <c r="F80" s="28">
        <v>2495.2449999999999</v>
      </c>
      <c r="G80" s="29">
        <v>0.30665034185262202</v>
      </c>
      <c r="H80" s="32">
        <v>5.3504000000000003E-2</v>
      </c>
      <c r="I80" s="33"/>
    </row>
    <row r="81" spans="2:9" x14ac:dyDescent="0.2">
      <c r="B81" s="26" t="s">
        <v>171</v>
      </c>
      <c r="C81" s="26" t="s">
        <v>172</v>
      </c>
      <c r="D81" s="26" t="s">
        <v>44</v>
      </c>
      <c r="E81" s="31">
        <v>2500000</v>
      </c>
      <c r="F81" s="28">
        <v>2487.5100000000002</v>
      </c>
      <c r="G81" s="29">
        <v>0.305699757683841</v>
      </c>
      <c r="H81" s="32">
        <v>5.2367999999999998E-2</v>
      </c>
      <c r="I81" s="33"/>
    </row>
    <row r="82" spans="2:9" x14ac:dyDescent="0.2">
      <c r="B82" s="26" t="s">
        <v>173</v>
      </c>
      <c r="C82" s="26" t="s">
        <v>174</v>
      </c>
      <c r="D82" s="26" t="s">
        <v>44</v>
      </c>
      <c r="E82" s="31">
        <v>1500000</v>
      </c>
      <c r="F82" s="28">
        <v>1494.3074999999999</v>
      </c>
      <c r="G82" s="29">
        <v>0.18364124793674999</v>
      </c>
      <c r="H82" s="32">
        <v>5.1498000000000002E-2</v>
      </c>
      <c r="I82" s="33"/>
    </row>
    <row r="83" spans="2:9" x14ac:dyDescent="0.2">
      <c r="B83" s="26" t="s">
        <v>175</v>
      </c>
      <c r="C83" s="26" t="s">
        <v>176</v>
      </c>
      <c r="D83" s="26" t="s">
        <v>44</v>
      </c>
      <c r="E83" s="31">
        <v>1000000</v>
      </c>
      <c r="F83" s="28">
        <v>999.14499999999998</v>
      </c>
      <c r="G83" s="29">
        <v>0.122788806634354</v>
      </c>
      <c r="H83" s="32">
        <v>5.2087000000000001E-2</v>
      </c>
      <c r="I83" s="33"/>
    </row>
    <row r="84" spans="2:9" x14ac:dyDescent="0.2">
      <c r="B84" s="26" t="s">
        <v>177</v>
      </c>
      <c r="C84" s="26" t="s">
        <v>178</v>
      </c>
      <c r="D84" s="26" t="s">
        <v>44</v>
      </c>
      <c r="E84" s="31">
        <v>500000</v>
      </c>
      <c r="F84" s="28">
        <v>499.06700000000001</v>
      </c>
      <c r="G84" s="29">
        <v>6.1332280460380598E-2</v>
      </c>
      <c r="H84" s="32">
        <v>5.2489000000000001E-2</v>
      </c>
      <c r="I84" s="33"/>
    </row>
    <row r="85" spans="2:9" x14ac:dyDescent="0.2">
      <c r="B85" s="26" t="s">
        <v>179</v>
      </c>
      <c r="C85" s="26" t="s">
        <v>180</v>
      </c>
      <c r="D85" s="26" t="s">
        <v>44</v>
      </c>
      <c r="E85" s="31">
        <v>500000</v>
      </c>
      <c r="F85" s="28">
        <v>498.10250000000002</v>
      </c>
      <c r="G85" s="29">
        <v>6.1213749312250099E-2</v>
      </c>
      <c r="H85" s="32">
        <v>5.1498000000000002E-2</v>
      </c>
      <c r="I85" s="33"/>
    </row>
    <row r="86" spans="2:9" ht="10.5" x14ac:dyDescent="0.25">
      <c r="B86" s="25" t="s">
        <v>22</v>
      </c>
      <c r="C86" s="25"/>
      <c r="D86" s="25"/>
      <c r="E86" s="34"/>
      <c r="F86" s="38">
        <f>SUM(F72:F85)</f>
        <v>110313.89599999996</v>
      </c>
      <c r="G86" s="39">
        <f>SUM(G72:G85)</f>
        <v>13.556902796917553</v>
      </c>
      <c r="H86" s="37"/>
      <c r="I86" s="37"/>
    </row>
    <row r="87" spans="2:9" ht="10.5" x14ac:dyDescent="0.25">
      <c r="B87" s="40" t="s">
        <v>42</v>
      </c>
      <c r="C87" s="40"/>
      <c r="D87" s="40"/>
      <c r="E87" s="41"/>
      <c r="F87" s="42">
        <f>+F42+F71+F86</f>
        <v>749031.13749999995</v>
      </c>
      <c r="G87" s="43">
        <f>+G42+G71+G86</f>
        <v>92.051343404208026</v>
      </c>
      <c r="H87" s="37"/>
      <c r="I87" s="37"/>
    </row>
    <row r="88" spans="2:9" ht="10.5" x14ac:dyDescent="0.25">
      <c r="B88" s="25" t="s">
        <v>43</v>
      </c>
      <c r="C88" s="26"/>
      <c r="D88" s="26"/>
      <c r="E88" s="27"/>
      <c r="F88" s="28"/>
      <c r="G88" s="29"/>
      <c r="H88" s="30"/>
      <c r="I88" s="30"/>
    </row>
    <row r="89" spans="2:9" x14ac:dyDescent="0.2">
      <c r="B89" s="26" t="s">
        <v>181</v>
      </c>
      <c r="C89" s="26" t="s">
        <v>182</v>
      </c>
      <c r="D89" s="26" t="s">
        <v>44</v>
      </c>
      <c r="E89" s="31">
        <v>1522000</v>
      </c>
      <c r="F89" s="28">
        <v>1523.3089199999999</v>
      </c>
      <c r="G89" s="29">
        <v>0.18720534499223401</v>
      </c>
      <c r="H89" s="32">
        <v>5.4087999999999997E-2</v>
      </c>
      <c r="I89" s="33"/>
    </row>
    <row r="90" spans="2:9" x14ac:dyDescent="0.2">
      <c r="B90" s="26" t="s">
        <v>183</v>
      </c>
      <c r="C90" s="26" t="s">
        <v>184</v>
      </c>
      <c r="D90" s="26" t="s">
        <v>44</v>
      </c>
      <c r="E90" s="31">
        <v>540000</v>
      </c>
      <c r="F90" s="28">
        <v>540.46547999999996</v>
      </c>
      <c r="G90" s="29">
        <v>6.6419900331046194E-2</v>
      </c>
      <c r="H90" s="32">
        <v>5.4279000000000001E-2</v>
      </c>
      <c r="I90" s="33"/>
    </row>
    <row r="91" spans="2:9" ht="10.5" x14ac:dyDescent="0.25">
      <c r="B91" s="25" t="s">
        <v>42</v>
      </c>
      <c r="C91" s="25"/>
      <c r="D91" s="25"/>
      <c r="E91" s="34"/>
      <c r="F91" s="35">
        <f>SUM(F89:F90)</f>
        <v>2063.7743999999998</v>
      </c>
      <c r="G91" s="36">
        <f>SUM(G89:G90)</f>
        <v>0.25362524532328024</v>
      </c>
      <c r="H91" s="37"/>
      <c r="I91" s="37"/>
    </row>
    <row r="92" spans="2:9" ht="10.5" x14ac:dyDescent="0.25">
      <c r="B92" s="55" t="s">
        <v>46</v>
      </c>
      <c r="C92" s="26"/>
      <c r="D92" s="26"/>
      <c r="E92" s="27"/>
      <c r="F92" s="28"/>
      <c r="G92" s="29"/>
      <c r="H92" s="30"/>
      <c r="I92" s="30"/>
    </row>
    <row r="93" spans="2:9" x14ac:dyDescent="0.2">
      <c r="B93" s="26" t="s">
        <v>189</v>
      </c>
      <c r="C93" s="26" t="s">
        <v>45</v>
      </c>
      <c r="D93" s="26"/>
      <c r="E93" s="31">
        <v>15348.03</v>
      </c>
      <c r="F93" s="28">
        <v>1776.6628741</v>
      </c>
      <c r="G93" s="29">
        <v>0.218340995653584</v>
      </c>
      <c r="H93" s="30"/>
      <c r="I93" s="33"/>
    </row>
    <row r="94" spans="2:9" ht="10.5" x14ac:dyDescent="0.25">
      <c r="B94" s="25" t="s">
        <v>22</v>
      </c>
      <c r="C94" s="25"/>
      <c r="D94" s="25"/>
      <c r="E94" s="34"/>
      <c r="F94" s="35">
        <f>SUM(F93:F93)</f>
        <v>1776.6628741</v>
      </c>
      <c r="G94" s="36">
        <f>SUM(G93:G93)</f>
        <v>0.218340995653584</v>
      </c>
      <c r="H94" s="37"/>
      <c r="I94" s="37"/>
    </row>
    <row r="95" spans="2:9" ht="10.5" x14ac:dyDescent="0.25">
      <c r="B95" s="25"/>
      <c r="C95" s="26"/>
      <c r="D95" s="26"/>
      <c r="E95" s="27"/>
      <c r="F95" s="28"/>
      <c r="G95" s="29"/>
      <c r="H95" s="30"/>
      <c r="I95" s="30"/>
    </row>
    <row r="96" spans="2:9" ht="10.5" x14ac:dyDescent="0.25">
      <c r="B96" s="25" t="s">
        <v>47</v>
      </c>
      <c r="C96" s="25"/>
      <c r="D96" s="25"/>
      <c r="E96" s="34"/>
      <c r="F96" s="28"/>
      <c r="G96" s="29"/>
      <c r="H96" s="32"/>
      <c r="I96" s="32"/>
    </row>
    <row r="97" spans="2:9" ht="10.5" x14ac:dyDescent="0.25">
      <c r="B97" s="25"/>
      <c r="C97" s="25"/>
      <c r="D97" s="25"/>
      <c r="E97" s="34"/>
      <c r="F97" s="56"/>
      <c r="G97" s="57"/>
      <c r="H97" s="32"/>
      <c r="I97" s="32"/>
    </row>
    <row r="98" spans="2:9" ht="10.5" x14ac:dyDescent="0.25">
      <c r="B98" s="26" t="s">
        <v>191</v>
      </c>
      <c r="C98" s="25"/>
      <c r="D98" s="25"/>
      <c r="E98" s="34"/>
      <c r="F98" s="28">
        <v>16284.738064900001</v>
      </c>
      <c r="G98" s="29">
        <v>2.0012946602766402</v>
      </c>
      <c r="H98" s="30">
        <v>5.2900000000000003E-2</v>
      </c>
      <c r="I98" s="32"/>
    </row>
    <row r="99" spans="2:9" ht="10.5" x14ac:dyDescent="0.25">
      <c r="B99" s="26" t="s">
        <v>192</v>
      </c>
      <c r="C99" s="25"/>
      <c r="D99" s="25"/>
      <c r="E99" s="34"/>
      <c r="F99" s="58">
        <v>4497.9975000000004</v>
      </c>
      <c r="G99" s="29">
        <v>0.55277636906485639</v>
      </c>
      <c r="H99" s="30">
        <v>5.4199999999999998E-2</v>
      </c>
      <c r="I99" s="32"/>
    </row>
    <row r="100" spans="2:9" ht="10.5" x14ac:dyDescent="0.25">
      <c r="B100" s="26"/>
      <c r="C100" s="26"/>
      <c r="D100" s="26"/>
      <c r="E100" s="27"/>
      <c r="F100" s="35">
        <v>20782.735564900002</v>
      </c>
      <c r="G100" s="36">
        <v>2.5540710293414941</v>
      </c>
      <c r="H100" s="30"/>
      <c r="I100" s="30"/>
    </row>
    <row r="101" spans="2:9" ht="10.5" x14ac:dyDescent="0.25">
      <c r="B101" s="25" t="s">
        <v>55</v>
      </c>
      <c r="C101" s="26"/>
      <c r="D101" s="26"/>
      <c r="E101" s="27"/>
      <c r="F101" s="28"/>
      <c r="G101" s="29"/>
      <c r="H101" s="30"/>
      <c r="I101" s="30"/>
    </row>
    <row r="102" spans="2:9" x14ac:dyDescent="0.2">
      <c r="B102" s="26" t="s">
        <v>56</v>
      </c>
      <c r="C102" s="26"/>
      <c r="D102" s="26"/>
      <c r="E102" s="27"/>
      <c r="F102" s="28">
        <v>10799.880933300001</v>
      </c>
      <c r="G102" s="29">
        <v>1.3272392811784199</v>
      </c>
      <c r="H102" s="30">
        <v>5.3999999999999999E-2</v>
      </c>
      <c r="I102" s="30"/>
    </row>
    <row r="103" spans="2:9" x14ac:dyDescent="0.2">
      <c r="B103" s="26" t="s">
        <v>56</v>
      </c>
      <c r="C103" s="26"/>
      <c r="D103" s="26"/>
      <c r="E103" s="27"/>
      <c r="F103" s="28">
        <v>9299.8748888999999</v>
      </c>
      <c r="G103" s="29">
        <v>1.14289771700486</v>
      </c>
      <c r="H103" s="30">
        <v>5.3999999999999999E-2</v>
      </c>
      <c r="I103" s="30"/>
    </row>
    <row r="104" spans="2:9" x14ac:dyDescent="0.2">
      <c r="B104" s="26" t="s">
        <v>56</v>
      </c>
      <c r="C104" s="26"/>
      <c r="D104" s="26"/>
      <c r="E104" s="27"/>
      <c r="F104" s="28">
        <v>8489.9345833000007</v>
      </c>
      <c r="G104" s="29">
        <v>1.0433610095503001</v>
      </c>
      <c r="H104" s="30">
        <v>5.3999999999999999E-2</v>
      </c>
      <c r="I104" s="30"/>
    </row>
    <row r="105" spans="2:9" x14ac:dyDescent="0.2">
      <c r="B105" s="26" t="s">
        <v>185</v>
      </c>
      <c r="C105" s="26"/>
      <c r="D105" s="26"/>
      <c r="E105" s="27"/>
      <c r="F105" s="28">
        <v>7500.1353835</v>
      </c>
      <c r="G105" s="29">
        <v>0.92172074457266495</v>
      </c>
      <c r="H105" s="30">
        <v>5.4205999999999997E-2</v>
      </c>
      <c r="I105" s="30"/>
    </row>
    <row r="106" spans="2:9" x14ac:dyDescent="0.2">
      <c r="B106" s="26" t="s">
        <v>56</v>
      </c>
      <c r="C106" s="26"/>
      <c r="D106" s="26"/>
      <c r="E106" s="27"/>
      <c r="F106" s="28">
        <v>5057.4940155000004</v>
      </c>
      <c r="G106" s="29">
        <v>0.62153506720609097</v>
      </c>
      <c r="H106" s="30">
        <v>5.45E-2</v>
      </c>
      <c r="I106" s="30"/>
    </row>
    <row r="107" spans="2:9" ht="10.5" x14ac:dyDescent="0.25">
      <c r="B107" s="25" t="s">
        <v>42</v>
      </c>
      <c r="C107" s="25"/>
      <c r="D107" s="25"/>
      <c r="E107" s="34"/>
      <c r="F107" s="35">
        <v>41147.319804500003</v>
      </c>
      <c r="G107" s="36">
        <v>5.0567538195123358</v>
      </c>
      <c r="H107" s="30"/>
      <c r="I107" s="30"/>
    </row>
    <row r="108" spans="2:9" x14ac:dyDescent="0.2">
      <c r="B108" s="26"/>
      <c r="C108" s="26"/>
      <c r="D108" s="26"/>
      <c r="E108" s="27"/>
      <c r="F108" s="28"/>
      <c r="G108" s="29"/>
      <c r="H108" s="30"/>
      <c r="I108" s="30"/>
    </row>
    <row r="109" spans="2:9" ht="10.5" x14ac:dyDescent="0.25">
      <c r="B109" s="49" t="s">
        <v>49</v>
      </c>
      <c r="C109" s="49"/>
      <c r="D109" s="49"/>
      <c r="E109" s="50"/>
      <c r="F109" s="35">
        <f>F110-(F42+F71+F86+F91+F94+F96+F107+F100)</f>
        <v>-1091.4660115999868</v>
      </c>
      <c r="G109" s="36">
        <f>G110-(G42+G71+G86+G91+G94+G96+G107+G100)</f>
        <v>-0.13413449403873301</v>
      </c>
      <c r="H109" s="37"/>
      <c r="I109" s="37"/>
    </row>
    <row r="110" spans="2:9" ht="10.5" x14ac:dyDescent="0.25">
      <c r="B110" s="44" t="s">
        <v>48</v>
      </c>
      <c r="C110" s="44"/>
      <c r="D110" s="44"/>
      <c r="E110" s="45"/>
      <c r="F110" s="46">
        <v>813710.16413189995</v>
      </c>
      <c r="G110" s="47">
        <v>100</v>
      </c>
      <c r="H110" s="48"/>
      <c r="I110" s="48"/>
    </row>
    <row r="112" spans="2:9" ht="10.5" x14ac:dyDescent="0.25">
      <c r="B112" s="18" t="s">
        <v>51</v>
      </c>
    </row>
    <row r="113" spans="2:9" ht="40" customHeight="1" x14ac:dyDescent="0.2">
      <c r="B113" s="61" t="s">
        <v>52</v>
      </c>
      <c r="C113" s="61"/>
      <c r="D113" s="61"/>
      <c r="E113" s="61"/>
      <c r="F113" s="61"/>
      <c r="G113" s="61"/>
      <c r="H113" s="61"/>
      <c r="I113" s="61"/>
    </row>
    <row r="115" spans="2:9" ht="10.5" x14ac:dyDescent="0.25">
      <c r="B115" s="18" t="s">
        <v>186</v>
      </c>
      <c r="E115" s="8"/>
      <c r="G115" s="54"/>
    </row>
    <row r="116" spans="2:9" ht="10.5" x14ac:dyDescent="0.25">
      <c r="B116" s="18"/>
      <c r="C116" s="18"/>
      <c r="D116" s="51"/>
      <c r="E116" s="18"/>
      <c r="G116" s="54"/>
    </row>
    <row r="117" spans="2:9" x14ac:dyDescent="0.2">
      <c r="D117" s="52"/>
      <c r="E117" s="52"/>
      <c r="G117" s="54"/>
    </row>
    <row r="118" spans="2:9" x14ac:dyDescent="0.2">
      <c r="E118" s="8"/>
      <c r="G118" s="54"/>
    </row>
    <row r="119" spans="2:9" x14ac:dyDescent="0.2">
      <c r="E119" s="8"/>
      <c r="G119" s="54"/>
    </row>
    <row r="120" spans="2:9" x14ac:dyDescent="0.2">
      <c r="E120" s="8"/>
      <c r="G120" s="54"/>
    </row>
    <row r="121" spans="2:9" x14ac:dyDescent="0.2">
      <c r="E121" s="8"/>
      <c r="G121" s="54"/>
    </row>
    <row r="122" spans="2:9" x14ac:dyDescent="0.2">
      <c r="E122" s="8"/>
      <c r="G122" s="54"/>
    </row>
    <row r="123" spans="2:9" x14ac:dyDescent="0.2">
      <c r="E123" s="8"/>
      <c r="G123" s="54"/>
    </row>
    <row r="124" spans="2:9" x14ac:dyDescent="0.2">
      <c r="E124" s="8"/>
      <c r="G124" s="54"/>
    </row>
    <row r="125" spans="2:9" x14ac:dyDescent="0.2">
      <c r="E125" s="8"/>
      <c r="G125" s="54"/>
    </row>
    <row r="126" spans="2:9" x14ac:dyDescent="0.2">
      <c r="E126" s="8"/>
      <c r="G126" s="54"/>
    </row>
    <row r="127" spans="2:9" x14ac:dyDescent="0.2">
      <c r="E127" s="8"/>
      <c r="G127" s="54"/>
    </row>
    <row r="128" spans="2:9" x14ac:dyDescent="0.2">
      <c r="E128" s="8"/>
      <c r="G128" s="54"/>
    </row>
    <row r="129" spans="2:7" x14ac:dyDescent="0.2">
      <c r="E129" s="8"/>
      <c r="G129" s="54"/>
    </row>
    <row r="130" spans="2:7" x14ac:dyDescent="0.2">
      <c r="E130" s="8"/>
      <c r="G130" s="54"/>
    </row>
    <row r="131" spans="2:7" x14ac:dyDescent="0.2">
      <c r="E131" s="8"/>
      <c r="G131" s="54"/>
    </row>
    <row r="132" spans="2:7" x14ac:dyDescent="0.2">
      <c r="E132" s="8"/>
      <c r="G132" s="54"/>
    </row>
    <row r="133" spans="2:7" x14ac:dyDescent="0.2">
      <c r="E133" s="8"/>
      <c r="G133" s="54"/>
    </row>
    <row r="134" spans="2:7" x14ac:dyDescent="0.2">
      <c r="E134" s="8"/>
      <c r="G134" s="54"/>
    </row>
    <row r="135" spans="2:7" x14ac:dyDescent="0.2">
      <c r="E135" s="8"/>
      <c r="G135" s="54"/>
    </row>
    <row r="136" spans="2:7" ht="10.5" x14ac:dyDescent="0.25">
      <c r="B136" s="18" t="s">
        <v>187</v>
      </c>
      <c r="E136" s="8"/>
      <c r="G136" s="54"/>
    </row>
    <row r="137" spans="2:7" ht="10.5" x14ac:dyDescent="0.25">
      <c r="B137" s="18" t="s">
        <v>188</v>
      </c>
      <c r="E137" s="8"/>
      <c r="G137" s="54"/>
    </row>
    <row r="138" spans="2:7" x14ac:dyDescent="0.2">
      <c r="E138" s="8"/>
      <c r="G138" s="54"/>
    </row>
    <row r="139" spans="2:7" x14ac:dyDescent="0.2">
      <c r="E139" s="8"/>
      <c r="G139" s="54"/>
    </row>
    <row r="140" spans="2:7" x14ac:dyDescent="0.2">
      <c r="E140" s="8"/>
      <c r="G140" s="54"/>
    </row>
    <row r="141" spans="2:7" x14ac:dyDescent="0.2">
      <c r="E141" s="8"/>
      <c r="G141" s="54"/>
    </row>
    <row r="142" spans="2:7" x14ac:dyDescent="0.2">
      <c r="E142" s="8"/>
      <c r="G142" s="54"/>
    </row>
    <row r="143" spans="2:7" x14ac:dyDescent="0.2">
      <c r="E143" s="8"/>
      <c r="G143" s="54"/>
    </row>
    <row r="144" spans="2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  <row r="282" spans="5:7" x14ac:dyDescent="0.2">
      <c r="E282" s="8"/>
      <c r="G282" s="54"/>
    </row>
    <row r="283" spans="5:7" x14ac:dyDescent="0.2">
      <c r="E283" s="8"/>
      <c r="G283" s="54"/>
    </row>
    <row r="284" spans="5:7" x14ac:dyDescent="0.2">
      <c r="E284" s="8"/>
      <c r="G284" s="54"/>
    </row>
    <row r="285" spans="5:7" x14ac:dyDescent="0.2">
      <c r="E285" s="8"/>
      <c r="G285" s="54"/>
    </row>
    <row r="286" spans="5:7" x14ac:dyDescent="0.2">
      <c r="E286" s="8"/>
      <c r="G286" s="54"/>
    </row>
    <row r="287" spans="5:7" x14ac:dyDescent="0.2">
      <c r="E287" s="8"/>
      <c r="G287" s="54"/>
    </row>
    <row r="288" spans="5:7" x14ac:dyDescent="0.2">
      <c r="E288" s="8"/>
      <c r="G288" s="54"/>
    </row>
    <row r="289" spans="5:7" x14ac:dyDescent="0.2">
      <c r="E289" s="8"/>
      <c r="G289" s="54"/>
    </row>
    <row r="290" spans="5:7" x14ac:dyDescent="0.2">
      <c r="E290" s="8"/>
      <c r="G290" s="54"/>
    </row>
    <row r="291" spans="5:7" x14ac:dyDescent="0.2">
      <c r="E291" s="8"/>
      <c r="G291" s="54"/>
    </row>
    <row r="292" spans="5:7" x14ac:dyDescent="0.2">
      <c r="E292" s="8"/>
      <c r="G292" s="54"/>
    </row>
    <row r="293" spans="5:7" x14ac:dyDescent="0.2">
      <c r="E293" s="8"/>
      <c r="G293" s="54"/>
    </row>
    <row r="294" spans="5:7" x14ac:dyDescent="0.2">
      <c r="E294" s="8"/>
      <c r="G294" s="54"/>
    </row>
    <row r="295" spans="5:7" x14ac:dyDescent="0.2">
      <c r="E295" s="8"/>
      <c r="G295" s="54"/>
    </row>
    <row r="296" spans="5:7" x14ac:dyDescent="0.2">
      <c r="E296" s="8"/>
      <c r="G296" s="54"/>
    </row>
    <row r="297" spans="5:7" x14ac:dyDescent="0.2">
      <c r="E297" s="8"/>
      <c r="G297" s="54"/>
    </row>
    <row r="298" spans="5:7" x14ac:dyDescent="0.2">
      <c r="E298" s="8"/>
      <c r="G298" s="54"/>
    </row>
    <row r="299" spans="5:7" x14ac:dyDescent="0.2">
      <c r="E299" s="8"/>
      <c r="G299" s="54"/>
    </row>
    <row r="300" spans="5:7" x14ac:dyDescent="0.2">
      <c r="E300" s="8"/>
      <c r="G300" s="54"/>
    </row>
    <row r="301" spans="5:7" x14ac:dyDescent="0.2">
      <c r="E301" s="8"/>
      <c r="G301" s="54"/>
    </row>
    <row r="302" spans="5:7" x14ac:dyDescent="0.2">
      <c r="E302" s="8"/>
      <c r="G302" s="54"/>
    </row>
    <row r="303" spans="5:7" x14ac:dyDescent="0.2">
      <c r="E303" s="8"/>
      <c r="G303" s="54"/>
    </row>
    <row r="304" spans="5:7" x14ac:dyDescent="0.2">
      <c r="E304" s="8"/>
      <c r="G304" s="54"/>
    </row>
    <row r="305" spans="5:7" x14ac:dyDescent="0.2">
      <c r="E305" s="8"/>
      <c r="G305" s="54"/>
    </row>
    <row r="306" spans="5:7" x14ac:dyDescent="0.2">
      <c r="E306" s="8"/>
      <c r="G306" s="54"/>
    </row>
    <row r="307" spans="5:7" x14ac:dyDescent="0.2">
      <c r="E307" s="8"/>
      <c r="G307" s="54"/>
    </row>
    <row r="308" spans="5:7" x14ac:dyDescent="0.2">
      <c r="E308" s="8"/>
      <c r="G308" s="54"/>
    </row>
    <row r="309" spans="5:7" x14ac:dyDescent="0.2">
      <c r="E309" s="8"/>
      <c r="G309" s="54"/>
    </row>
    <row r="310" spans="5:7" x14ac:dyDescent="0.2">
      <c r="E310" s="8"/>
      <c r="G310" s="54"/>
    </row>
    <row r="311" spans="5:7" x14ac:dyDescent="0.2">
      <c r="E311" s="8"/>
      <c r="G311" s="54"/>
    </row>
    <row r="312" spans="5:7" x14ac:dyDescent="0.2">
      <c r="E312" s="8"/>
      <c r="G312" s="54"/>
    </row>
    <row r="313" spans="5:7" x14ac:dyDescent="0.2">
      <c r="E313" s="8"/>
      <c r="G313" s="54"/>
    </row>
    <row r="314" spans="5:7" x14ac:dyDescent="0.2">
      <c r="E314" s="8"/>
      <c r="G314" s="54"/>
    </row>
    <row r="315" spans="5:7" x14ac:dyDescent="0.2">
      <c r="E315" s="8"/>
      <c r="G315" s="54"/>
    </row>
    <row r="316" spans="5:7" x14ac:dyDescent="0.2">
      <c r="E316" s="8"/>
      <c r="G316" s="54"/>
    </row>
    <row r="317" spans="5:7" x14ac:dyDescent="0.2">
      <c r="E317" s="8"/>
      <c r="G317" s="54"/>
    </row>
    <row r="318" spans="5:7" x14ac:dyDescent="0.2">
      <c r="E318" s="8"/>
      <c r="G318" s="54"/>
    </row>
    <row r="319" spans="5:7" x14ac:dyDescent="0.2">
      <c r="E319" s="8"/>
      <c r="G319" s="54"/>
    </row>
    <row r="320" spans="5:7" x14ac:dyDescent="0.2">
      <c r="E320" s="8"/>
      <c r="G320" s="54"/>
    </row>
    <row r="321" spans="5:7" x14ac:dyDescent="0.2">
      <c r="E321" s="8"/>
      <c r="G321" s="54"/>
    </row>
    <row r="322" spans="5:7" x14ac:dyDescent="0.2">
      <c r="E322" s="8"/>
      <c r="G322" s="54"/>
    </row>
    <row r="323" spans="5:7" x14ac:dyDescent="0.2">
      <c r="E323" s="8"/>
      <c r="G323" s="54"/>
    </row>
    <row r="324" spans="5:7" x14ac:dyDescent="0.2">
      <c r="E324" s="8"/>
      <c r="G324" s="54"/>
    </row>
    <row r="325" spans="5:7" x14ac:dyDescent="0.2">
      <c r="E325" s="8"/>
      <c r="G325" s="54"/>
    </row>
    <row r="326" spans="5:7" x14ac:dyDescent="0.2">
      <c r="E326" s="8"/>
      <c r="G326" s="54"/>
    </row>
    <row r="327" spans="5:7" x14ac:dyDescent="0.2">
      <c r="E327" s="8"/>
      <c r="G327" s="54"/>
    </row>
    <row r="328" spans="5:7" x14ac:dyDescent="0.2">
      <c r="E328" s="8"/>
      <c r="G328" s="54"/>
    </row>
    <row r="329" spans="5:7" x14ac:dyDescent="0.2">
      <c r="E329" s="8"/>
      <c r="G329" s="54"/>
    </row>
    <row r="330" spans="5:7" x14ac:dyDescent="0.2">
      <c r="E330" s="8"/>
      <c r="G330" s="54"/>
    </row>
    <row r="331" spans="5:7" x14ac:dyDescent="0.2">
      <c r="E331" s="8"/>
      <c r="G331" s="54"/>
    </row>
    <row r="332" spans="5:7" x14ac:dyDescent="0.2">
      <c r="E332" s="8"/>
      <c r="G332" s="54"/>
    </row>
    <row r="333" spans="5:7" x14ac:dyDescent="0.2">
      <c r="E333" s="8"/>
      <c r="G333" s="54"/>
    </row>
    <row r="334" spans="5:7" x14ac:dyDescent="0.2">
      <c r="E334" s="8"/>
      <c r="G334" s="54"/>
    </row>
    <row r="335" spans="5:7" x14ac:dyDescent="0.2">
      <c r="E335" s="8"/>
      <c r="G335" s="54"/>
    </row>
    <row r="336" spans="5:7" x14ac:dyDescent="0.2">
      <c r="E336" s="8"/>
      <c r="G336" s="54"/>
    </row>
    <row r="337" spans="5:7" x14ac:dyDescent="0.2">
      <c r="E337" s="8"/>
      <c r="G337" s="54"/>
    </row>
    <row r="338" spans="5:7" x14ac:dyDescent="0.2">
      <c r="E338" s="8"/>
      <c r="G338" s="54"/>
    </row>
    <row r="339" spans="5:7" x14ac:dyDescent="0.2">
      <c r="E339" s="8"/>
      <c r="G339" s="54"/>
    </row>
    <row r="340" spans="5:7" x14ac:dyDescent="0.2">
      <c r="E340" s="8"/>
      <c r="G340" s="54"/>
    </row>
    <row r="341" spans="5:7" x14ac:dyDescent="0.2">
      <c r="E341" s="8"/>
      <c r="G341" s="54"/>
    </row>
    <row r="342" spans="5:7" x14ac:dyDescent="0.2">
      <c r="E342" s="8"/>
      <c r="G342" s="54"/>
    </row>
    <row r="343" spans="5:7" x14ac:dyDescent="0.2">
      <c r="E343" s="8"/>
      <c r="G343" s="54"/>
    </row>
    <row r="344" spans="5:7" x14ac:dyDescent="0.2">
      <c r="E344" s="8"/>
      <c r="G344" s="54"/>
    </row>
    <row r="345" spans="5:7" x14ac:dyDescent="0.2">
      <c r="E345" s="8"/>
      <c r="G345" s="54"/>
    </row>
    <row r="346" spans="5:7" x14ac:dyDescent="0.2">
      <c r="E346" s="8"/>
      <c r="G346" s="54"/>
    </row>
    <row r="347" spans="5:7" x14ac:dyDescent="0.2">
      <c r="E347" s="8"/>
      <c r="G347" s="54"/>
    </row>
    <row r="348" spans="5:7" x14ac:dyDescent="0.2">
      <c r="E348" s="8"/>
      <c r="G348" s="54"/>
    </row>
    <row r="349" spans="5:7" x14ac:dyDescent="0.2">
      <c r="E349" s="8"/>
      <c r="G349" s="54"/>
    </row>
    <row r="350" spans="5:7" x14ac:dyDescent="0.2">
      <c r="E350" s="8"/>
      <c r="G350" s="54"/>
    </row>
    <row r="351" spans="5:7" x14ac:dyDescent="0.2">
      <c r="E351" s="8"/>
      <c r="G351" s="54"/>
    </row>
    <row r="352" spans="5:7" x14ac:dyDescent="0.2">
      <c r="E352" s="8"/>
      <c r="G352" s="54"/>
    </row>
    <row r="353" spans="5:7" x14ac:dyDescent="0.2">
      <c r="E353" s="8"/>
      <c r="G353" s="54"/>
    </row>
    <row r="354" spans="5:7" x14ac:dyDescent="0.2">
      <c r="E354" s="8"/>
      <c r="G354" s="54"/>
    </row>
    <row r="355" spans="5:7" x14ac:dyDescent="0.2">
      <c r="E355" s="8"/>
      <c r="G355" s="54"/>
    </row>
    <row r="356" spans="5:7" x14ac:dyDescent="0.2">
      <c r="E356" s="8"/>
      <c r="G356" s="54"/>
    </row>
    <row r="357" spans="5:7" x14ac:dyDescent="0.2">
      <c r="E357" s="8"/>
      <c r="G357" s="54"/>
    </row>
    <row r="358" spans="5:7" x14ac:dyDescent="0.2">
      <c r="E358" s="8"/>
      <c r="G358" s="54"/>
    </row>
    <row r="359" spans="5:7" x14ac:dyDescent="0.2">
      <c r="E359" s="8"/>
      <c r="G359" s="54"/>
    </row>
    <row r="360" spans="5:7" x14ac:dyDescent="0.2">
      <c r="E360" s="8"/>
      <c r="G360" s="54"/>
    </row>
  </sheetData>
  <mergeCells count="2">
    <mergeCell ref="B1:C1"/>
    <mergeCell ref="B113:I113"/>
  </mergeCells>
  <conditionalFormatting sqref="G1:G3 G5:G112 G114:G156">
    <cfRule type="cellIs" dxfId="0" priority="2" stopIfTrue="1" operator="between">
      <formula>0.009</formula>
      <formula>-0.009</formula>
    </cfRule>
  </conditionalFormatting>
  <hyperlinks>
    <hyperlink ref="A2" location="Index!A1" display="-" xr:uid="{9FC73776-EEF8-4438-A6A5-153358BCADFE}"/>
  </hyperlinks>
  <pageMargins left="0.7" right="0.7" top="0.75" bottom="0.75" header="0.3" footer="0.3"/>
  <pageSetup paperSize="9" scale="4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3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JBLF</vt:lpstr>
      <vt:lpstr>JBLF!Print_Area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2026-01-17T11:23:23Z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2026-01-17T11:18:51Z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3ee43f95-2710-45c0-adc4-7d68b863aefe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